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行財政グループ\13決算\01決算全般\01財政比較分析表\財政状況資料\R3決算分析表\R5.10.20　ホームページ公表\"/>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9" l="1"/>
  <c r="AP63" i="9"/>
  <c r="AA36" i="9"/>
  <c r="AZ34" i="9"/>
  <c r="AA32" i="9"/>
  <c r="AA31" i="9"/>
  <c r="AA30" i="9"/>
  <c r="AA29" i="9"/>
  <c r="AA28" i="9"/>
  <c r="AP23" i="9"/>
  <c r="V23" i="9"/>
  <c r="Q23" i="9"/>
  <c r="AA7" i="9"/>
  <c r="AA23" i="9" s="1"/>
  <c r="DG43" i="7"/>
  <c r="CQ43" i="7"/>
  <c r="CO43" i="7" s="1"/>
  <c r="BY43" i="7"/>
  <c r="BW43" i="7"/>
  <c r="BE43" i="7"/>
  <c r="AM43" i="7"/>
  <c r="U43" i="7"/>
  <c r="E43" i="7"/>
  <c r="C43" i="7"/>
  <c r="DG42" i="7"/>
  <c r="CQ42" i="7"/>
  <c r="CO42" i="7"/>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W38" i="7"/>
  <c r="E38" i="7"/>
  <c r="C38" i="7" s="1"/>
  <c r="DG37" i="7"/>
  <c r="CQ37" i="7"/>
  <c r="CO37" i="7"/>
  <c r="BY37" i="7"/>
  <c r="BW37" i="7"/>
  <c r="BE37" i="7"/>
  <c r="AM37" i="7"/>
  <c r="W37" i="7"/>
  <c r="E37" i="7"/>
  <c r="C37" i="7"/>
  <c r="DG36" i="7"/>
  <c r="CQ36" i="7"/>
  <c r="CO36" i="7" s="1"/>
  <c r="BY36" i="7"/>
  <c r="BW36" i="7" s="1"/>
  <c r="BE36" i="7"/>
  <c r="AO36" i="7"/>
  <c r="W36" i="7"/>
  <c r="E36" i="7"/>
  <c r="C36" i="7"/>
  <c r="DG35" i="7"/>
  <c r="CQ35" i="7"/>
  <c r="CO35" i="7" s="1"/>
  <c r="BY35" i="7"/>
  <c r="BW35" i="7" s="1"/>
  <c r="BE35" i="7"/>
  <c r="AO35" i="7"/>
  <c r="W35" i="7"/>
  <c r="E35" i="7"/>
  <c r="C35" i="7"/>
  <c r="DG34" i="7"/>
  <c r="CQ34" i="7"/>
  <c r="CO34" i="7" s="1"/>
  <c r="BY34" i="7"/>
  <c r="BW34" i="7" s="1"/>
  <c r="BG34" i="7"/>
  <c r="AO34" i="7"/>
  <c r="W34" i="7"/>
  <c r="U34" i="7" s="1"/>
  <c r="U35" i="7" s="1"/>
  <c r="U36" i="7" s="1"/>
  <c r="U37" i="7" s="1"/>
  <c r="E34" i="7"/>
  <c r="C34" i="7" s="1"/>
  <c r="U38" i="7" l="1"/>
  <c r="AM34" i="7" l="1"/>
  <c r="AM35" i="7" s="1"/>
  <c r="AM36" i="7" s="1"/>
  <c r="BE34" i="7" l="1"/>
</calcChain>
</file>

<file path=xl/sharedStrings.xml><?xml version="1.0" encoding="utf-8"?>
<sst xmlns="http://schemas.openxmlformats.org/spreadsheetml/2006/main" count="1059" uniqueCount="547">
  <si>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</si>
  <si>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</si>
  <si>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</si>
  <si>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</si>
  <si>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</si>
  <si>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</si>
  <si>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</si>
  <si>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</si>
  <si>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</si>
  <si>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</si>
  <si>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</si>
  <si>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</si>
  <si>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</si>
  <si>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</si>
  <si>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</si>
  <si>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</si>
  <si>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当町の将来負担比率は、ここ数年は減少している</t>
    </r>
    <r>
      <rPr>
        <sz val="11"/>
        <color indexed="8"/>
        <rFont val="ＭＳ Ｐゴシック"/>
        <family val="3"/>
        <charset val="128"/>
      </rPr>
      <t>。令和２年度財政健全化プラン期間終了となり、令和３年度から令和１０年度までの計画として、白老町行財政改革推進計画に基づき、財政健全化指標の適切な管理を推進し、地方債発行額の抑制、繰上償還の実施等により地方債現在高を減少させていく。
有形固定資産減価償却率は各年度平均値を上回っていることから、公共施設個別施設計画に相当する各分野の長寿命化計画の進捗状況を把握し、公共施設等の維持管理及び適正配置を進めていく。</t>
    </r>
    <rPh sb="23" eb="25">
      <t>レイワ</t>
    </rPh>
    <rPh sb="26" eb="28">
      <t>ネンド</t>
    </rPh>
    <rPh sb="38" eb="40">
      <t>シュウリョウ</t>
    </rPh>
    <rPh sb="44" eb="46">
      <t>レイワ</t>
    </rPh>
    <rPh sb="47" eb="49">
      <t>ネンド</t>
    </rPh>
    <rPh sb="51" eb="53">
      <t>レイワ</t>
    </rPh>
    <rPh sb="55" eb="57">
      <t>ネンド</t>
    </rPh>
    <rPh sb="60" eb="62">
      <t>ケイカク</t>
    </rPh>
    <phoneticPr fontId="5"/>
  </si>
  <si>
    <r>
      <rPr>
        <sz val="11"/>
        <rFont val="ＭＳ Ｐゴシック"/>
        <family val="3"/>
        <charset val="128"/>
      </rPr>
      <t>将来負担比率、実質公債費比率ともに減少している。</t>
    </r>
    <r>
      <rPr>
        <sz val="11"/>
        <color indexed="8"/>
        <rFont val="ＭＳ Ｐゴシック"/>
        <family val="3"/>
        <charset val="128"/>
      </rPr>
      <t>　実質公債費比率については、第三セクター等改革推進債の元利償還金の増加等を背景として上昇を続けたが、同償還金について繰延べを行ったことや、全体の元利償還金の純減により減少傾向となっている。加えて、この間に過去の大型事業の既発債の償還終了や、適切な地方債の発行に努めたこと等により、将来負担比率についても減少傾向にあることが言える。今後、大型事業（病院改築事業や役場庁舎改築など）に係る地方債残高及び公債費の増加が見込まれることから、将来世代への負担を残すことがないよう適正に管理する必要がある。</t>
    </r>
    <rPh sb="17" eb="19">
      <t>ゲンショウ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</si>
  <si>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</si>
  <si>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</si>
  <si>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</si>
  <si>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</si>
  <si>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</si>
  <si>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</si>
  <si>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</si>
  <si>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</si>
  <si>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</si>
  <si>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</si>
  <si>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</si>
  <si>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</si>
  <si>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</si>
  <si>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</si>
  <si>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</si>
  <si>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</si>
  <si>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</si>
  <si>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</si>
  <si>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</si>
  <si>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白老町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</si>
  <si>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</si>
  <si>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</si>
  <si>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</si>
  <si>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</si>
  <si>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</si>
  <si>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</si>
  <si>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</si>
  <si>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</si>
  <si>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</si>
  <si>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</si>
  <si>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</si>
  <si>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</si>
  <si>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</si>
  <si>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</si>
  <si>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</si>
  <si>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</si>
  <si>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</si>
  <si>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</si>
  <si>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</si>
  <si>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</si>
  <si>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</si>
  <si>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</si>
  <si>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</si>
  <si>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</si>
  <si>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</si>
  <si>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</si>
  <si>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</si>
  <si>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</si>
  <si>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</si>
  <si>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</si>
  <si>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</si>
  <si>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</si>
  <si>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</si>
  <si>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</si>
  <si>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</si>
  <si>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</si>
  <si>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</si>
  <si>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</si>
  <si>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</si>
  <si>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</si>
  <si>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</si>
  <si>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</si>
  <si>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</si>
  <si>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</si>
  <si>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</si>
  <si>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</si>
  <si>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</si>
  <si>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</si>
  <si>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国民健康保険病院事業会計</t>
    <phoneticPr fontId="5"/>
  </si>
  <si>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</si>
  <si>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</si>
  <si>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</si>
  <si>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</si>
  <si>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</si>
  <si>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</si>
  <si>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</si>
  <si>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</si>
  <si>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</si>
  <si>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</si>
  <si>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</si>
  <si>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</si>
  <si>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</si>
  <si>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</si>
  <si>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</si>
  <si>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</si>
  <si>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</si>
  <si>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</si>
  <si>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</si>
  <si>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</si>
  <si>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</si>
  <si>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</si>
  <si>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</si>
  <si>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</si>
  <si>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</si>
  <si>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</si>
  <si>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</si>
  <si>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</si>
  <si>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</si>
  <si>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</si>
  <si>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</si>
  <si>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</si>
  <si>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</si>
  <si>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</si>
  <si>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</si>
  <si>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</si>
  <si>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</si>
  <si>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</si>
  <si>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</si>
  <si>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</si>
  <si>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</si>
  <si>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</si>
  <si>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</si>
  <si>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</si>
  <si>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</si>
  <si>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</si>
  <si>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</si>
  <si>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</si>
  <si>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</si>
  <si>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</si>
  <si>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</si>
  <si>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</si>
  <si>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</si>
  <si>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</si>
  <si>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</si>
  <si>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</si>
  <si>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</si>
  <si>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</si>
  <si>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</si>
  <si>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</si>
  <si>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</si>
  <si>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</si>
  <si>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北海道白老町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</si>
  <si>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</si>
  <si>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</si>
  <si>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</si>
  <si>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</si>
  <si>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</si>
  <si>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</si>
  <si>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</si>
  <si>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</si>
  <si>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</si>
  <si>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</si>
  <si>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</si>
  <si>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</si>
  <si>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</si>
  <si>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</si>
  <si>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</si>
  <si>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</si>
  <si>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</si>
  <si>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</si>
  <si>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</si>
  <si>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</si>
  <si>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</si>
  <si>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</si>
  <si>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</si>
  <si>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</si>
  <si>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</si>
  <si>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</si>
  <si>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</si>
  <si>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</si>
  <si>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</si>
  <si>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</si>
  <si>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</si>
  <si>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</si>
  <si>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</si>
  <si>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</si>
  <si>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</si>
  <si>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</si>
  <si>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</si>
  <si>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</si>
  <si>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</si>
  <si>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</si>
  <si>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</si>
  <si>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</si>
  <si>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</si>
  <si>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</si>
  <si>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</si>
  <si>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</si>
  <si>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</si>
  <si>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</si>
  <si>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</si>
  <si>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</si>
  <si>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</si>
  <si>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</si>
  <si>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</si>
  <si>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</si>
  <si>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</si>
  <si>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</si>
  <si>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</si>
  <si>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</si>
  <si>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</si>
  <si>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</si>
  <si>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</si>
  <si>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</si>
  <si>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</si>
  <si>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</si>
  <si>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</si>
  <si>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</si>
  <si>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</si>
  <si>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</si>
  <si>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</si>
  <si>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</si>
  <si>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</si>
  <si>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</si>
  <si>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</si>
  <si>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</si>
  <si>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</si>
  <si>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</si>
  <si>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</si>
  <si>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</si>
  <si>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</si>
  <si>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</si>
  <si>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</si>
  <si>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</si>
  <si>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</si>
  <si>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</si>
  <si>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</si>
  <si>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</si>
  <si>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</si>
  <si>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</si>
  <si>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</si>
  <si>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</si>
  <si>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</si>
  <si>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</si>
  <si>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</si>
  <si>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</si>
  <si>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</si>
  <si>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</si>
  <si>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</si>
  <si>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</si>
  <si>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</si>
  <si>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</si>
  <si>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</si>
  <si>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</si>
  <si>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</si>
  <si>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</si>
  <si>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</si>
  <si>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</si>
  <si>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</si>
  <si>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</si>
  <si>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</si>
  <si>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</si>
  <si>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</si>
  <si>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</si>
  <si>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</si>
  <si>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</si>
  <si>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</si>
  <si>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</si>
  <si>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</si>
  <si>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</si>
  <si>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</si>
  <si>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</si>
  <si>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</si>
  <si>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</si>
  <si>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</si>
  <si>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</si>
  <si>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</si>
  <si>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</si>
  <si>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</si>
  <si>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</si>
  <si>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港湾整備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</si>
  <si>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</si>
  <si>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</si>
  <si>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</si>
  <si>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</si>
  <si>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</si>
  <si>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</si>
  <si>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</si>
  <si>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</si>
  <si>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</si>
  <si>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</si>
  <si>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</si>
  <si>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</si>
  <si>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</si>
  <si>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</si>
  <si>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</si>
  <si>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</si>
  <si>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</si>
  <si>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</si>
  <si>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</si>
  <si>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</si>
  <si>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</si>
  <si>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</si>
  <si>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</si>
  <si>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</si>
  <si>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</si>
  <si>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北海道白老町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</si>
  <si>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</si>
  <si>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</si>
  <si>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</si>
  <si>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</si>
  <si>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</si>
  <si>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</si>
  <si>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</si>
  <si>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</si>
  <si>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</si>
  <si>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</si>
  <si>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</si>
  <si>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</si>
  <si>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</si>
  <si>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</si>
  <si>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</si>
  <si>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</si>
  <si>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</si>
  <si>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</si>
  <si>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</si>
  <si>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</si>
  <si>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</si>
  <si>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</si>
  <si>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</si>
  <si>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</si>
  <si>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</si>
  <si>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</si>
  <si>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</si>
  <si>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</si>
  <si>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</si>
  <si>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</si>
  <si>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</si>
  <si>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</si>
  <si>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</si>
  <si>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</si>
  <si>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</si>
  <si>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</si>
  <si>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</si>
  <si>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特別養護老人ホーム会計</t>
    <phoneticPr fontId="5"/>
  </si>
  <si>
    <t>介護老人保健施設会計</t>
    <phoneticPr fontId="5"/>
  </si>
  <si>
    <t>水道事業会計</t>
    <phoneticPr fontId="5"/>
  </si>
  <si>
    <t>法適用企業</t>
    <phoneticPr fontId="5"/>
  </si>
  <si>
    <t>下水道事業会計</t>
    <phoneticPr fontId="5"/>
  </si>
  <si>
    <t>港湾機能施設整備事業会計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</si>
  <si>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</si>
  <si>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</si>
  <si>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</si>
  <si>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</si>
  <si>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</si>
  <si>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</si>
  <si>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</si>
  <si>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</si>
  <si>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</si>
  <si>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</si>
  <si>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</si>
  <si>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</si>
  <si>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</si>
  <si>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</si>
  <si>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</si>
  <si>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</si>
  <si>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</si>
  <si>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</si>
  <si>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</si>
  <si>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</si>
  <si>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</si>
  <si>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</si>
  <si>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</si>
  <si>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</si>
  <si>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</si>
  <si>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</si>
  <si>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</si>
  <si>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</si>
  <si>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</si>
  <si>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</si>
  <si>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</si>
  <si>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</si>
  <si>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</si>
  <si>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</si>
  <si>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</si>
  <si>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</si>
  <si>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</si>
  <si>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</si>
  <si>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</si>
  <si>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</si>
  <si>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</si>
  <si>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</si>
  <si>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</si>
  <si>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</si>
  <si>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</si>
  <si>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</si>
  <si>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</si>
  <si>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</si>
  <si>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</si>
  <si>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</si>
  <si>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</si>
  <si>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</si>
  <si>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</si>
  <si>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</si>
  <si>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</si>
  <si>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</si>
  <si>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</si>
  <si>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</si>
  <si>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</si>
  <si>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</si>
  <si>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</si>
  <si>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</si>
  <si>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</si>
  <si>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</si>
  <si>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</si>
  <si>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</si>
  <si>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</si>
  <si>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</si>
  <si>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</si>
  <si>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</si>
  <si>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</si>
  <si>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</si>
  <si>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</si>
  <si>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</si>
  <si>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</si>
  <si>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</si>
  <si>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</si>
  <si>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</si>
  <si>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</si>
  <si>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</si>
  <si>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</si>
  <si>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</si>
  <si>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</si>
  <si>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</si>
  <si>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</si>
  <si>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</si>
  <si>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</si>
  <si>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</si>
  <si>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</si>
  <si>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</si>
  <si>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</si>
  <si>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</si>
  <si>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</si>
  <si>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</si>
  <si>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</si>
  <si>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</si>
  <si>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</si>
  <si>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</si>
  <si>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</si>
  <si>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</si>
  <si>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</si>
  <si>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</si>
  <si>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</si>
  <si>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</si>
  <si>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</si>
  <si>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</si>
  <si>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</si>
  <si>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</si>
  <si>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</si>
  <si>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</si>
  <si>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</si>
  <si>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</si>
  <si>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</si>
  <si>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</si>
  <si>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</si>
  <si>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</si>
  <si>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</si>
  <si>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</si>
  <si>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</si>
  <si>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</si>
  <si>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</si>
  <si>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</si>
  <si>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</si>
  <si>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</si>
  <si>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</si>
  <si>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</si>
  <si>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</si>
  <si>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</si>
  <si>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</si>
  <si>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</si>
  <si>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</si>
  <si>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</si>
  <si>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</si>
  <si>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</si>
  <si>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</si>
  <si>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</si>
  <si>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国民健康保険病院事業会計</t>
  </si>
  <si>
    <t>▲ 0.26</t>
  </si>
  <si>
    <t>一般会計</t>
  </si>
  <si>
    <t>水道事業会計</t>
  </si>
  <si>
    <t>下水道事業会計</t>
  </si>
  <si>
    <t>介護老人保健施設会計</t>
  </si>
  <si>
    <t>国民健康保険事業会計</t>
  </si>
  <si>
    <t>介護保険事業会計</t>
  </si>
  <si>
    <t>後期高齢者医療事業会計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</si>
  <si>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</si>
  <si>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</si>
  <si>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</si>
  <si>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</si>
  <si>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</si>
  <si>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</si>
  <si>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</si>
  <si>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</si>
  <si>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</si>
  <si>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</si>
  <si>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</si>
  <si>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</si>
  <si>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</si>
  <si>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</si>
  <si>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</si>
  <si>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</si>
  <si>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</si>
  <si>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</si>
  <si>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</si>
  <si>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</si>
  <si>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</si>
  <si>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</si>
  <si>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</si>
  <si>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</si>
  <si>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</si>
  <si>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</si>
  <si>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</si>
  <si>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</si>
  <si>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</si>
  <si>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</si>
  <si>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</si>
  <si>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</si>
  <si>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</si>
  <si>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</si>
  <si>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</si>
  <si>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</si>
  <si>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</si>
  <si>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</si>
  <si>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</si>
  <si>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</si>
  <si>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</si>
  <si>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</si>
  <si>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</si>
  <si>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</si>
  <si>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</si>
  <si>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</si>
  <si>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</si>
  <si>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</si>
  <si>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</si>
  <si>
    <t>役場庁舎建設基金</t>
  </si>
  <si>
    <t>ふるさとＧＥＮＫＩ応援寄附金基金</t>
  </si>
  <si>
    <t>職員退職手当追加負担金積立基金</t>
  </si>
  <si>
    <t>みんなの基金</t>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</si>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</sst>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6"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7" borderId="21" xfId="16" applyFont="1" applyFill="1" applyBorder="1" applyAlignment="1"/>
    <xf numFmtId="0" fontId="29" fillId="7" borderId="22" xfId="16" applyFont="1" applyFill="1" applyBorder="1" applyAlignment="1">
      <alignment horizontal="right" vertical="top"/>
    </xf>
    <xf numFmtId="0" fontId="29" fillId="7" borderId="23" xfId="16" applyFont="1" applyFill="1" applyBorder="1" applyAlignment="1">
      <alignment horizontal="right" vertical="top"/>
    </xf>
    <xf numFmtId="0" fontId="29" fillId="7" borderId="13" xfId="16" applyFont="1" applyFill="1" applyBorder="1" applyAlignment="1">
      <alignment horizontal="center" vertical="center"/>
    </xf>
    <xf numFmtId="0" fontId="29" fillId="7" borderId="15" xfId="16" applyFont="1" applyFill="1" applyBorder="1" applyAlignment="1">
      <alignment horizontal="center" vertical="center"/>
    </xf>
    <xf numFmtId="0" fontId="29" fillId="7"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8" borderId="21" xfId="17" applyFont="1" applyFill="1" applyBorder="1" applyAlignment="1"/>
    <xf numFmtId="0" fontId="29" fillId="8" borderId="22" xfId="17" applyFont="1" applyFill="1" applyBorder="1" applyAlignment="1">
      <alignment horizontal="right" vertical="top"/>
    </xf>
    <xf numFmtId="0" fontId="29" fillId="8" borderId="23" xfId="17" applyFont="1" applyFill="1" applyBorder="1" applyAlignment="1">
      <alignment horizontal="right" vertical="top"/>
    </xf>
    <xf numFmtId="0" fontId="29" fillId="8" borderId="14" xfId="17" applyFont="1" applyFill="1" applyBorder="1" applyAlignment="1">
      <alignment horizontal="center" vertical="center"/>
    </xf>
    <xf numFmtId="0" fontId="29" fillId="8" borderId="15" xfId="17" applyFont="1" applyFill="1" applyBorder="1" applyAlignment="1">
      <alignment horizontal="center" vertical="center"/>
    </xf>
    <xf numFmtId="0" fontId="29" fillId="8"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7" borderId="21" xfId="18" applyFont="1" applyFill="1" applyBorder="1" applyAlignment="1"/>
    <xf numFmtId="0" fontId="30" fillId="7" borderId="22" xfId="18" applyFont="1" applyFill="1" applyBorder="1" applyAlignment="1"/>
    <xf numFmtId="0" fontId="30" fillId="7" borderId="22" xfId="18" applyFont="1" applyFill="1" applyBorder="1" applyAlignment="1">
      <alignment horizontal="right" vertical="center"/>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9" borderId="21" xfId="18" applyFont="1" applyFill="1" applyBorder="1" applyAlignment="1"/>
    <xf numFmtId="0" fontId="31" fillId="9" borderId="22" xfId="18" applyFont="1" applyFill="1" applyBorder="1" applyAlignment="1"/>
    <xf numFmtId="0" fontId="31" fillId="9" borderId="22" xfId="18" applyFont="1" applyFill="1" applyBorder="1" applyAlignment="1">
      <alignment horizontal="right" vertical="center"/>
    </xf>
    <xf numFmtId="0" fontId="31" fillId="9" borderId="23" xfId="18" applyFont="1" applyFill="1" applyBorder="1" applyAlignment="1">
      <alignment horizontal="right" vertical="top"/>
    </xf>
    <xf numFmtId="0" fontId="31" fillId="9" borderId="14" xfId="18" applyFont="1" applyFill="1" applyBorder="1" applyAlignment="1">
      <alignment horizontal="center" vertical="center"/>
    </xf>
    <xf numFmtId="0" fontId="31" fillId="9" borderId="15" xfId="18" applyFont="1" applyFill="1" applyBorder="1" applyAlignment="1">
      <alignment horizontal="center" vertical="center"/>
    </xf>
    <xf numFmtId="0" fontId="31" fillId="9"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7" borderId="21" xfId="19" applyFont="1" applyFill="1" applyBorder="1" applyAlignment="1"/>
    <xf numFmtId="0" fontId="30" fillId="7" borderId="22" xfId="19" applyFont="1" applyFill="1" applyBorder="1" applyAlignment="1"/>
    <xf numFmtId="0" fontId="30" fillId="7" borderId="22" xfId="19" applyFont="1" applyFill="1" applyBorder="1" applyAlignment="1">
      <alignment horizontal="right" vertical="center"/>
    </xf>
    <xf numFmtId="0" fontId="30" fillId="7" borderId="23" xfId="19" applyFont="1" applyFill="1" applyBorder="1" applyAlignment="1">
      <alignment horizontal="right" vertical="top"/>
    </xf>
    <xf numFmtId="0" fontId="30" fillId="7" borderId="14" xfId="19" applyFont="1" applyFill="1" applyBorder="1" applyAlignment="1">
      <alignment horizontal="center" vertical="center"/>
    </xf>
    <xf numFmtId="0" fontId="30" fillId="7" borderId="15" xfId="19" applyFont="1" applyFill="1" applyBorder="1" applyAlignment="1">
      <alignment horizontal="center" vertical="center"/>
    </xf>
    <xf numFmtId="0" fontId="30" fillId="7"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7" borderId="21" xfId="16" applyFont="1" applyFill="1" applyBorder="1" applyAlignment="1"/>
    <xf numFmtId="0" fontId="36" fillId="7" borderId="22" xfId="16" applyFont="1" applyFill="1" applyBorder="1" applyAlignment="1">
      <alignment horizontal="right" vertical="top"/>
    </xf>
    <xf numFmtId="0" fontId="36" fillId="7" borderId="23" xfId="16" applyFont="1" applyFill="1" applyBorder="1" applyAlignment="1">
      <alignment horizontal="right" vertical="top"/>
    </xf>
    <xf numFmtId="0" fontId="37" fillId="9" borderId="15" xfId="20" applyFont="1" applyFill="1" applyBorder="1" applyAlignment="1">
      <alignment horizontal="center" vertical="center"/>
    </xf>
    <xf numFmtId="0" fontId="37" fillId="9"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4" borderId="75" xfId="11" applyNumberFormat="1" applyFont="1" applyFill="1" applyBorder="1" applyAlignment="1">
      <alignment horizontal="right" vertical="center" shrinkToFit="1"/>
    </xf>
    <xf numFmtId="177" fontId="9" fillId="4" borderId="7" xfId="11" applyNumberFormat="1" applyFont="1" applyFill="1" applyBorder="1" applyAlignment="1">
      <alignment horizontal="right" vertical="center" shrinkToFit="1"/>
    </xf>
    <xf numFmtId="177" fontId="9" fillId="4" borderId="73" xfId="11" applyNumberFormat="1" applyFont="1" applyFill="1" applyBorder="1" applyAlignment="1">
      <alignment horizontal="right" vertical="center" shrinkToFit="1"/>
    </xf>
    <xf numFmtId="0" fontId="9" fillId="4" borderId="75" xfId="11" applyFont="1" applyFill="1" applyBorder="1" applyAlignment="1">
      <alignment horizontal="right" vertical="center" shrinkToFit="1"/>
    </xf>
    <xf numFmtId="0" fontId="9" fillId="4" borderId="7" xfId="11" applyFont="1" applyFill="1" applyBorder="1" applyAlignment="1">
      <alignment horizontal="right" vertical="center" shrinkToFit="1"/>
    </xf>
    <xf numFmtId="0" fontId="9" fillId="4" borderId="8" xfId="11" applyFont="1" applyFill="1" applyBorder="1" applyAlignment="1">
      <alignment horizontal="right" vertical="center" shrinkToFit="1"/>
    </xf>
    <xf numFmtId="0" fontId="9" fillId="4" borderId="72" xfId="11" applyFont="1" applyFill="1" applyBorder="1" applyAlignment="1">
      <alignment horizontal="right" vertical="center" shrinkToFit="1"/>
    </xf>
    <xf numFmtId="0" fontId="9" fillId="4" borderId="0" xfId="11" applyFont="1" applyFill="1" applyBorder="1" applyAlignment="1">
      <alignment horizontal="right" vertical="center" shrinkToFit="1"/>
    </xf>
    <xf numFmtId="0" fontId="9" fillId="4"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4" borderId="72" xfId="11" applyNumberFormat="1" applyFont="1" applyFill="1" applyBorder="1" applyAlignment="1">
      <alignment horizontal="right" vertical="center" shrinkToFit="1"/>
    </xf>
    <xf numFmtId="177" fontId="9" fillId="4" borderId="0" xfId="11" applyNumberFormat="1" applyFont="1" applyFill="1" applyBorder="1" applyAlignment="1">
      <alignment horizontal="right" vertical="center" shrinkToFit="1"/>
    </xf>
    <xf numFmtId="177" fontId="9" fillId="4"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6" borderId="54" xfId="12" applyFont="1" applyFill="1" applyBorder="1" applyAlignment="1" applyProtection="1">
      <alignment horizontal="left" vertical="center" shrinkToFit="1"/>
      <protection locked="0"/>
    </xf>
    <xf numFmtId="0" fontId="4" fillId="6" borderId="55" xfId="12" applyFont="1" applyFill="1" applyBorder="1" applyAlignment="1" applyProtection="1">
      <alignment horizontal="left" vertical="center" shrinkToFit="1"/>
      <protection locked="0"/>
    </xf>
    <xf numFmtId="0" fontId="4" fillId="6"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6" borderId="56" xfId="12" applyFont="1" applyFill="1" applyBorder="1" applyAlignment="1" applyProtection="1">
      <alignment horizontal="left" vertical="center" shrinkToFit="1"/>
      <protection locked="0"/>
    </xf>
    <xf numFmtId="181" fontId="4" fillId="6" borderId="133" xfId="12" applyNumberFormat="1" applyFont="1" applyFill="1" applyBorder="1" applyAlignment="1" applyProtection="1">
      <alignment horizontal="right" vertical="center" shrinkToFit="1"/>
      <protection locked="0"/>
    </xf>
    <xf numFmtId="181" fontId="4" fillId="6" borderId="134" xfId="12" applyNumberFormat="1" applyFont="1" applyFill="1" applyBorder="1" applyAlignment="1" applyProtection="1">
      <alignment horizontal="right" vertical="center" shrinkToFit="1"/>
      <protection locked="0"/>
    </xf>
    <xf numFmtId="181" fontId="4" fillId="6" borderId="135" xfId="12" applyNumberFormat="1" applyFont="1" applyFill="1" applyBorder="1" applyAlignment="1" applyProtection="1">
      <alignment horizontal="right" vertical="center" shrinkToFit="1"/>
      <protection locked="0"/>
    </xf>
    <xf numFmtId="181" fontId="4" fillId="6" borderId="54" xfId="12" applyNumberFormat="1" applyFont="1" applyFill="1" applyBorder="1" applyAlignment="1" applyProtection="1">
      <alignment horizontal="right" vertical="center" shrinkToFit="1"/>
      <protection locked="0"/>
    </xf>
    <xf numFmtId="181" fontId="4" fillId="6" borderId="55" xfId="12" applyNumberFormat="1" applyFont="1" applyFill="1" applyBorder="1" applyAlignment="1" applyProtection="1">
      <alignment horizontal="right" vertical="center" shrinkToFit="1"/>
      <protection locked="0"/>
    </xf>
    <xf numFmtId="181" fontId="4" fillId="6"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6" borderId="114" xfId="12" applyNumberFormat="1" applyFont="1" applyFill="1" applyBorder="1" applyAlignment="1" applyProtection="1">
      <alignment horizontal="right" vertical="center" shrinkToFit="1"/>
      <protection locked="0"/>
    </xf>
    <xf numFmtId="0" fontId="4" fillId="6" borderId="114" xfId="12" applyFont="1" applyFill="1" applyBorder="1" applyAlignment="1" applyProtection="1">
      <alignment horizontal="left" vertical="center" shrinkToFit="1"/>
      <protection locked="0"/>
    </xf>
    <xf numFmtId="0" fontId="4" fillId="6" borderId="117" xfId="12" applyFont="1" applyFill="1" applyBorder="1" applyAlignment="1" applyProtection="1">
      <alignment horizontal="left" vertical="center" shrinkToFit="1"/>
      <protection locked="0"/>
    </xf>
    <xf numFmtId="181" fontId="4" fillId="6" borderId="127" xfId="12" applyNumberFormat="1" applyFont="1" applyFill="1" applyBorder="1" applyAlignment="1" applyProtection="1">
      <alignment horizontal="right" vertical="center" shrinkToFit="1"/>
      <protection locked="0"/>
    </xf>
    <xf numFmtId="181" fontId="4" fillId="6"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5" borderId="16" xfId="12" applyFont="1" applyFill="1" applyBorder="1" applyAlignment="1" applyProtection="1">
      <alignment horizontal="center" vertical="center" wrapText="1"/>
      <protection locked="0"/>
    </xf>
    <xf numFmtId="0" fontId="4" fillId="5" borderId="19" xfId="12" applyFont="1" applyFill="1" applyBorder="1" applyAlignment="1" applyProtection="1">
      <alignment horizontal="center" vertical="center" wrapText="1"/>
      <protection locked="0"/>
    </xf>
    <xf numFmtId="0" fontId="4" fillId="5" borderId="14" xfId="12" applyFont="1" applyFill="1" applyBorder="1" applyAlignment="1" applyProtection="1">
      <alignment horizontal="center" vertical="center" wrapText="1"/>
      <protection locked="0"/>
    </xf>
    <xf numFmtId="0" fontId="4" fillId="5" borderId="79" xfId="12" applyFont="1" applyFill="1" applyBorder="1" applyAlignment="1" applyProtection="1">
      <alignment horizontal="center" vertical="center" wrapText="1"/>
      <protection locked="0"/>
    </xf>
    <xf numFmtId="0" fontId="4" fillId="5" borderId="77" xfId="12" applyFont="1" applyFill="1" applyBorder="1" applyAlignment="1" applyProtection="1">
      <alignment horizontal="center" vertical="center" wrapText="1"/>
      <protection locked="0"/>
    </xf>
    <xf numFmtId="0" fontId="4" fillId="5" borderId="78" xfId="12" applyFont="1" applyFill="1" applyBorder="1" applyAlignment="1" applyProtection="1">
      <alignment horizontal="center" vertical="center" wrapText="1"/>
      <protection locked="0"/>
    </xf>
    <xf numFmtId="0" fontId="4" fillId="5" borderId="20" xfId="12" applyFont="1" applyFill="1" applyBorder="1" applyAlignment="1" applyProtection="1">
      <alignment horizontal="center" vertical="center" wrapText="1"/>
      <protection locked="0"/>
    </xf>
    <xf numFmtId="0" fontId="4" fillId="5"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5" borderId="18" xfId="12" applyFont="1" applyFill="1" applyBorder="1" applyAlignment="1" applyProtection="1">
      <alignment horizontal="center" vertical="center"/>
      <protection locked="0"/>
    </xf>
    <xf numFmtId="0" fontId="4" fillId="5" borderId="19" xfId="12" applyFont="1" applyFill="1" applyBorder="1" applyAlignment="1" applyProtection="1">
      <alignment horizontal="center" vertical="center"/>
      <protection locked="0"/>
    </xf>
    <xf numFmtId="0" fontId="4" fillId="5" borderId="14" xfId="12" applyFont="1" applyFill="1" applyBorder="1" applyAlignment="1" applyProtection="1">
      <alignment horizontal="center" vertical="center"/>
      <protection locked="0"/>
    </xf>
    <xf numFmtId="0" fontId="4" fillId="5" borderId="76" xfId="12" applyFont="1" applyFill="1" applyBorder="1" applyAlignment="1" applyProtection="1">
      <alignment horizontal="center" vertical="center"/>
      <protection locked="0"/>
    </xf>
    <xf numFmtId="0" fontId="4" fillId="5" borderId="77" xfId="12" applyFont="1" applyFill="1" applyBorder="1" applyAlignment="1" applyProtection="1">
      <alignment horizontal="center" vertical="center"/>
      <protection locked="0"/>
    </xf>
    <xf numFmtId="0" fontId="4" fillId="5" borderId="78" xfId="12" applyFont="1" applyFill="1" applyBorder="1" applyAlignment="1" applyProtection="1">
      <alignment horizontal="center" vertical="center"/>
      <protection locked="0"/>
    </xf>
    <xf numFmtId="0" fontId="4" fillId="5" borderId="16" xfId="12" applyFont="1" applyFill="1" applyBorder="1" applyAlignment="1" applyProtection="1">
      <alignment horizontal="center" vertical="center" wrapText="1" shrinkToFit="1"/>
      <protection locked="0"/>
    </xf>
    <xf numFmtId="0" fontId="4" fillId="5" borderId="19" xfId="12" applyFont="1" applyFill="1" applyBorder="1" applyAlignment="1" applyProtection="1">
      <alignment horizontal="center" vertical="center" shrinkToFit="1"/>
      <protection locked="0"/>
    </xf>
    <xf numFmtId="0" fontId="4" fillId="5" borderId="14" xfId="12" applyFont="1" applyFill="1" applyBorder="1" applyAlignment="1" applyProtection="1">
      <alignment horizontal="center" vertical="center" shrinkToFit="1"/>
      <protection locked="0"/>
    </xf>
    <xf numFmtId="0" fontId="4" fillId="5" borderId="79" xfId="12" applyFont="1" applyFill="1" applyBorder="1" applyAlignment="1" applyProtection="1">
      <alignment horizontal="center" vertical="center" shrinkToFit="1"/>
      <protection locked="0"/>
    </xf>
    <xf numFmtId="0" fontId="4" fillId="5" borderId="77" xfId="12" applyFont="1" applyFill="1" applyBorder="1" applyAlignment="1" applyProtection="1">
      <alignment horizontal="center" vertical="center" shrinkToFit="1"/>
      <protection locked="0"/>
    </xf>
    <xf numFmtId="0" fontId="4" fillId="5" borderId="78" xfId="12" applyFont="1" applyFill="1" applyBorder="1" applyAlignment="1" applyProtection="1">
      <alignment horizontal="center" vertical="center" shrinkToFit="1"/>
      <protection locked="0"/>
    </xf>
    <xf numFmtId="0" fontId="4" fillId="5"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6" borderId="119" xfId="12" applyNumberFormat="1" applyFont="1" applyFill="1" applyBorder="1" applyAlignment="1" applyProtection="1">
      <alignment horizontal="right" vertical="center" shrinkToFit="1"/>
      <protection locked="0"/>
    </xf>
    <xf numFmtId="181" fontId="4" fillId="6" borderId="62" xfId="12" applyNumberFormat="1" applyFont="1" applyFill="1" applyBorder="1" applyAlignment="1" applyProtection="1">
      <alignment horizontal="right" vertical="center" shrinkToFit="1"/>
      <protection locked="0"/>
    </xf>
    <xf numFmtId="181" fontId="4" fillId="6" borderId="57" xfId="12" applyNumberFormat="1" applyFont="1" applyFill="1" applyBorder="1" applyAlignment="1" applyProtection="1">
      <alignment horizontal="right" vertical="center" shrinkToFit="1"/>
      <protection locked="0"/>
    </xf>
    <xf numFmtId="181" fontId="4" fillId="6" borderId="128" xfId="12" applyNumberFormat="1" applyFont="1" applyFill="1" applyBorder="1" applyAlignment="1" applyProtection="1">
      <alignment horizontal="right" vertical="center" shrinkToFit="1"/>
      <protection locked="0"/>
    </xf>
    <xf numFmtId="181" fontId="4" fillId="6" borderId="116" xfId="12" applyNumberFormat="1" applyFont="1" applyFill="1" applyBorder="1" applyAlignment="1" applyProtection="1">
      <alignment horizontal="right" vertical="center" shrinkToFit="1"/>
      <protection locked="0"/>
    </xf>
    <xf numFmtId="181" fontId="4" fillId="6" borderId="117" xfId="12" applyNumberFormat="1" applyFont="1" applyFill="1" applyBorder="1" applyAlignment="1" applyProtection="1">
      <alignment horizontal="right" vertical="center" shrinkToFit="1"/>
      <protection locked="0"/>
    </xf>
    <xf numFmtId="181" fontId="4" fillId="6"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5" borderId="18" xfId="12" applyFont="1" applyFill="1" applyBorder="1" applyAlignment="1" applyProtection="1">
      <alignment horizontal="center" vertical="center" wrapText="1" shrinkToFit="1"/>
      <protection locked="0"/>
    </xf>
    <xf numFmtId="0" fontId="4" fillId="5" borderId="20" xfId="12" applyFont="1" applyFill="1" applyBorder="1" applyAlignment="1" applyProtection="1">
      <alignment horizontal="center" vertical="center" shrinkToFit="1"/>
      <protection locked="0"/>
    </xf>
    <xf numFmtId="0" fontId="4" fillId="5" borderId="76" xfId="12" applyFont="1" applyFill="1" applyBorder="1" applyAlignment="1" applyProtection="1">
      <alignment horizontal="center" vertical="center" shrinkToFit="1"/>
      <protection locked="0"/>
    </xf>
    <xf numFmtId="0" fontId="4" fillId="5"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6" borderId="114" xfId="15" applyNumberFormat="1" applyFont="1" applyFill="1" applyBorder="1" applyAlignment="1" applyProtection="1">
      <alignment horizontal="right" vertical="center" shrinkToFit="1"/>
      <protection locked="0"/>
    </xf>
    <xf numFmtId="0" fontId="4" fillId="6" borderId="114" xfId="15" applyFont="1" applyFill="1" applyBorder="1" applyAlignment="1" applyProtection="1">
      <alignment horizontal="left" vertical="center" shrinkToFit="1"/>
      <protection locked="0"/>
    </xf>
    <xf numFmtId="0" fontId="4" fillId="6" borderId="117" xfId="15" applyFont="1" applyFill="1" applyBorder="1" applyAlignment="1" applyProtection="1">
      <alignment horizontal="left" vertical="center" shrinkToFit="1"/>
      <protection locked="0"/>
    </xf>
    <xf numFmtId="181" fontId="4" fillId="6" borderId="62" xfId="15" applyNumberFormat="1" applyFont="1" applyFill="1" applyBorder="1" applyAlignment="1" applyProtection="1">
      <alignment horizontal="right" vertical="center" shrinkToFit="1"/>
      <protection locked="0"/>
    </xf>
    <xf numFmtId="181" fontId="4" fillId="6" borderId="55" xfId="15" applyNumberFormat="1" applyFont="1" applyFill="1" applyBorder="1" applyAlignment="1" applyProtection="1">
      <alignment horizontal="right" vertical="center" shrinkToFit="1"/>
      <protection locked="0"/>
    </xf>
    <xf numFmtId="181" fontId="4" fillId="6" borderId="57" xfId="15" applyNumberFormat="1" applyFont="1" applyFill="1" applyBorder="1" applyAlignment="1" applyProtection="1">
      <alignment horizontal="right" vertical="center" shrinkToFit="1"/>
      <protection locked="0"/>
    </xf>
    <xf numFmtId="181" fontId="4" fillId="6" borderId="113" xfId="15" applyNumberFormat="1" applyFont="1" applyFill="1" applyBorder="1" applyAlignment="1" applyProtection="1">
      <alignment horizontal="right" vertical="center" shrinkToFit="1"/>
      <protection locked="0"/>
    </xf>
    <xf numFmtId="181" fontId="4" fillId="6" borderId="115" xfId="15" applyNumberFormat="1" applyFont="1" applyFill="1" applyBorder="1" applyAlignment="1" applyProtection="1">
      <alignment horizontal="right" vertical="center" shrinkToFit="1"/>
      <protection locked="0"/>
    </xf>
    <xf numFmtId="181" fontId="4" fillId="6" borderId="116" xfId="15" applyNumberFormat="1" applyFont="1" applyFill="1" applyBorder="1" applyAlignment="1" applyProtection="1">
      <alignment horizontal="right" vertical="center" shrinkToFit="1"/>
      <protection locked="0"/>
    </xf>
    <xf numFmtId="181" fontId="4" fillId="6" borderId="117" xfId="15" applyNumberFormat="1" applyFont="1" applyFill="1" applyBorder="1" applyAlignment="1" applyProtection="1">
      <alignment horizontal="right" vertical="center" shrinkToFit="1"/>
      <protection locked="0"/>
    </xf>
    <xf numFmtId="181" fontId="4" fillId="6" borderId="118" xfId="15" applyNumberFormat="1" applyFont="1" applyFill="1" applyBorder="1" applyAlignment="1" applyProtection="1">
      <alignment horizontal="right" vertical="center" shrinkToFit="1"/>
      <protection locked="0"/>
    </xf>
    <xf numFmtId="181" fontId="4" fillId="6"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5" borderId="16" xfId="12" applyFill="1" applyBorder="1" applyAlignment="1" applyProtection="1">
      <alignment horizontal="center" vertical="center" wrapText="1"/>
      <protection locked="0"/>
    </xf>
    <xf numFmtId="0" fontId="3" fillId="5" borderId="19" xfId="12" applyFill="1" applyBorder="1" applyAlignment="1" applyProtection="1">
      <alignment horizontal="center" vertical="center" wrapText="1"/>
      <protection locked="0"/>
    </xf>
    <xf numFmtId="0" fontId="3" fillId="5" borderId="14" xfId="12" applyFill="1" applyBorder="1" applyAlignment="1" applyProtection="1">
      <alignment horizontal="center" vertical="center" wrapText="1"/>
      <protection locked="0"/>
    </xf>
    <xf numFmtId="0" fontId="3" fillId="5" borderId="79" xfId="12" applyFill="1" applyBorder="1" applyAlignment="1" applyProtection="1">
      <alignment horizontal="center" vertical="center" wrapText="1"/>
      <protection locked="0"/>
    </xf>
    <xf numFmtId="0" fontId="3" fillId="5" borderId="77" xfId="12" applyFill="1" applyBorder="1" applyAlignment="1" applyProtection="1">
      <alignment horizontal="center" vertical="center" wrapText="1"/>
      <protection locked="0"/>
    </xf>
    <xf numFmtId="0" fontId="3" fillId="5"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5" borderId="18" xfId="12" applyFont="1" applyFill="1" applyBorder="1" applyAlignment="1" applyProtection="1">
      <alignment horizontal="center" vertical="center" wrapText="1"/>
      <protection locked="0"/>
    </xf>
    <xf numFmtId="0" fontId="4" fillId="5"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9" fontId="3" fillId="3"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CBCF-49AA-805C-D370C865E22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52595</c:v>
                </c:pt>
                <c:pt idx="1">
                  <c:v>61763</c:v>
                </c:pt>
                <c:pt idx="2">
                  <c:v>106324</c:v>
                </c:pt>
                <c:pt idx="3">
                  <c:v>75991</c:v>
                </c:pt>
                <c:pt idx="4">
                  <c:v>73672</c:v>
                </c:pt>
              </c:numCache>
            </c:numRef>
          </c:val>
          <c:smooth val="0"/>
          <c:extLst>
            <c:ext xmlns:c16="http://schemas.microsoft.com/office/drawing/2014/chart" uri="{C3380CC4-5D6E-409C-BE32-E72D297353CC}">
              <c16:uniqueId val="{00000001-CBCF-49AA-805C-D370C865E2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7.41</c:v>
                </c:pt>
                <c:pt idx="1">
                  <c:v>8.5500000000000007</c:v>
                </c:pt>
                <c:pt idx="2">
                  <c:v>7.38</c:v>
                </c:pt>
                <c:pt idx="3">
                  <c:v>4.7300000000000004</c:v>
                </c:pt>
                <c:pt idx="4">
                  <c:v>4.67</c:v>
                </c:pt>
              </c:numCache>
            </c:numRef>
          </c:val>
          <c:extLst>
            <c:ext xmlns:c16="http://schemas.microsoft.com/office/drawing/2014/chart" uri="{C3380CC4-5D6E-409C-BE32-E72D297353CC}">
              <c16:uniqueId val="{00000000-82CE-4790-AC3D-1EA161BEE35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12.89</c:v>
                </c:pt>
                <c:pt idx="1">
                  <c:v>13.4</c:v>
                </c:pt>
                <c:pt idx="2">
                  <c:v>15.02</c:v>
                </c:pt>
                <c:pt idx="3">
                  <c:v>17.739999999999998</c:v>
                </c:pt>
                <c:pt idx="4">
                  <c:v>19.23</c:v>
                </c:pt>
              </c:numCache>
            </c:numRef>
          </c:val>
          <c:extLst>
            <c:ext xmlns:c16="http://schemas.microsoft.com/office/drawing/2014/chart" uri="{C3380CC4-5D6E-409C-BE32-E72D297353CC}">
              <c16:uniqueId val="{00000001-82CE-4790-AC3D-1EA161BEE3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0.43</c:v>
                </c:pt>
                <c:pt idx="1">
                  <c:v>6.35</c:v>
                </c:pt>
                <c:pt idx="2">
                  <c:v>1.03</c:v>
                </c:pt>
                <c:pt idx="3">
                  <c:v>0.5</c:v>
                </c:pt>
                <c:pt idx="4">
                  <c:v>2.72</c:v>
                </c:pt>
              </c:numCache>
            </c:numRef>
          </c:val>
          <c:smooth val="0"/>
          <c:extLst>
            <c:ext xmlns:c16="http://schemas.microsoft.com/office/drawing/2014/chart" uri="{C3380CC4-5D6E-409C-BE32-E72D297353CC}">
              <c16:uniqueId val="{00000002-82CE-4790-AC3D-1EA161BEE3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0.18</c:v>
                </c:pt>
                <c:pt idx="2">
                  <c:v>#N/A</c:v>
                </c:pt>
                <c:pt idx="3">
                  <c:v>0.19</c:v>
                </c:pt>
                <c:pt idx="4">
                  <c:v>#N/A</c:v>
                </c:pt>
                <c:pt idx="5">
                  <c:v>1.77</c:v>
                </c:pt>
                <c:pt idx="6">
                  <c:v>#N/A</c:v>
                </c:pt>
                <c:pt idx="7">
                  <c:v>0.02</c:v>
                </c:pt>
                <c:pt idx="8">
                  <c:v>#N/A</c:v>
                </c:pt>
                <c:pt idx="9">
                  <c:v>0</c:v>
                </c:pt>
              </c:numCache>
            </c:numRef>
          </c:val>
          <c:extLst>
            <c:ext xmlns:c16="http://schemas.microsoft.com/office/drawing/2014/chart" uri="{C3380CC4-5D6E-409C-BE32-E72D297353CC}">
              <c16:uniqueId val="{00000000-D9C0-480B-BB34-AC71DDF63F8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C0-480B-BB34-AC71DDF63F85}"/>
            </c:ext>
          </c:extLst>
        </c:ser>
        <c:ser>
          <c:idx val="2"/>
          <c:order val="2"/>
          <c:tx>
            <c:strRef>
              <c:f>[1]データシート!$A$29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2-D9C0-480B-BB34-AC71DDF63F85}"/>
            </c:ext>
          </c:extLst>
        </c:ser>
        <c:ser>
          <c:idx val="3"/>
          <c:order val="3"/>
          <c:tx>
            <c:strRef>
              <c:f>[1]データシート!$A$30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1.56</c:v>
                </c:pt>
                <c:pt idx="2">
                  <c:v>#N/A</c:v>
                </c:pt>
                <c:pt idx="3">
                  <c:v>0.65</c:v>
                </c:pt>
                <c:pt idx="4">
                  <c:v>#N/A</c:v>
                </c:pt>
                <c:pt idx="5">
                  <c:v>0.66</c:v>
                </c:pt>
                <c:pt idx="6">
                  <c:v>#N/A</c:v>
                </c:pt>
                <c:pt idx="7">
                  <c:v>1.1499999999999999</c:v>
                </c:pt>
                <c:pt idx="8">
                  <c:v>#N/A</c:v>
                </c:pt>
                <c:pt idx="9">
                  <c:v>0.52</c:v>
                </c:pt>
              </c:numCache>
            </c:numRef>
          </c:val>
          <c:extLst>
            <c:ext xmlns:c16="http://schemas.microsoft.com/office/drawing/2014/chart" uri="{C3380CC4-5D6E-409C-BE32-E72D297353CC}">
              <c16:uniqueId val="{00000003-D9C0-480B-BB34-AC71DDF63F85}"/>
            </c:ext>
          </c:extLst>
        </c:ser>
        <c:ser>
          <c:idx val="4"/>
          <c:order val="4"/>
          <c:tx>
            <c:strRef>
              <c:f>[1]データシート!$A$31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2.02</c:v>
                </c:pt>
                <c:pt idx="2">
                  <c:v>#N/A</c:v>
                </c:pt>
                <c:pt idx="3">
                  <c:v>0.71</c:v>
                </c:pt>
                <c:pt idx="4">
                  <c:v>#N/A</c:v>
                </c:pt>
                <c:pt idx="5">
                  <c:v>0.53</c:v>
                </c:pt>
                <c:pt idx="6">
                  <c:v>#N/A</c:v>
                </c:pt>
                <c:pt idx="7">
                  <c:v>0.95</c:v>
                </c:pt>
                <c:pt idx="8">
                  <c:v>#N/A</c:v>
                </c:pt>
                <c:pt idx="9">
                  <c:v>0.94</c:v>
                </c:pt>
              </c:numCache>
            </c:numRef>
          </c:val>
          <c:extLst>
            <c:ext xmlns:c16="http://schemas.microsoft.com/office/drawing/2014/chart" uri="{C3380CC4-5D6E-409C-BE32-E72D297353CC}">
              <c16:uniqueId val="{00000004-D9C0-480B-BB34-AC71DDF63F85}"/>
            </c:ext>
          </c:extLst>
        </c:ser>
        <c:ser>
          <c:idx val="5"/>
          <c:order val="5"/>
          <c:tx>
            <c:strRef>
              <c:f>[1]データシート!$A$32</c:f>
              <c:strCache>
                <c:ptCount val="1"/>
                <c:pt idx="0">
                  <c:v>介護老人保健施設会計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0.89</c:v>
                </c:pt>
                <c:pt idx="2">
                  <c:v>#N/A</c:v>
                </c:pt>
                <c:pt idx="3">
                  <c:v>1.28</c:v>
                </c:pt>
                <c:pt idx="4">
                  <c:v>#N/A</c:v>
                </c:pt>
                <c:pt idx="5">
                  <c:v>1.6</c:v>
                </c:pt>
                <c:pt idx="6">
                  <c:v>#N/A</c:v>
                </c:pt>
                <c:pt idx="7">
                  <c:v>1.59</c:v>
                </c:pt>
                <c:pt idx="8">
                  <c:v>#N/A</c:v>
                </c:pt>
                <c:pt idx="9">
                  <c:v>1.32</c:v>
                </c:pt>
              </c:numCache>
            </c:numRef>
          </c:val>
          <c:extLst>
            <c:ext xmlns:c16="http://schemas.microsoft.com/office/drawing/2014/chart" uri="{C3380CC4-5D6E-409C-BE32-E72D297353CC}">
              <c16:uniqueId val="{00000005-D9C0-480B-BB34-AC71DDF63F85}"/>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1.9</c:v>
                </c:pt>
                <c:pt idx="8">
                  <c:v>#N/A</c:v>
                </c:pt>
                <c:pt idx="9">
                  <c:v>2.83</c:v>
                </c:pt>
              </c:numCache>
            </c:numRef>
          </c:val>
          <c:extLst>
            <c:ext xmlns:c16="http://schemas.microsoft.com/office/drawing/2014/chart" uri="{C3380CC4-5D6E-409C-BE32-E72D297353CC}">
              <c16:uniqueId val="{00000006-D9C0-480B-BB34-AC71DDF63F85}"/>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6.17</c:v>
                </c:pt>
                <c:pt idx="2">
                  <c:v>#N/A</c:v>
                </c:pt>
                <c:pt idx="3">
                  <c:v>5.86</c:v>
                </c:pt>
                <c:pt idx="4">
                  <c:v>#N/A</c:v>
                </c:pt>
                <c:pt idx="5">
                  <c:v>4.5199999999999996</c:v>
                </c:pt>
                <c:pt idx="6">
                  <c:v>#N/A</c:v>
                </c:pt>
                <c:pt idx="7">
                  <c:v>4.09</c:v>
                </c:pt>
                <c:pt idx="8">
                  <c:v>#N/A</c:v>
                </c:pt>
                <c:pt idx="9">
                  <c:v>3.54</c:v>
                </c:pt>
              </c:numCache>
            </c:numRef>
          </c:val>
          <c:extLst>
            <c:ext xmlns:c16="http://schemas.microsoft.com/office/drawing/2014/chart" uri="{C3380CC4-5D6E-409C-BE32-E72D297353CC}">
              <c16:uniqueId val="{00000007-D9C0-480B-BB34-AC71DDF63F85}"/>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7.4</c:v>
                </c:pt>
                <c:pt idx="2">
                  <c:v>#N/A</c:v>
                </c:pt>
                <c:pt idx="3">
                  <c:v>8.5500000000000007</c:v>
                </c:pt>
                <c:pt idx="4">
                  <c:v>#N/A</c:v>
                </c:pt>
                <c:pt idx="5">
                  <c:v>7.37</c:v>
                </c:pt>
                <c:pt idx="6">
                  <c:v>#N/A</c:v>
                </c:pt>
                <c:pt idx="7">
                  <c:v>4.7300000000000004</c:v>
                </c:pt>
                <c:pt idx="8">
                  <c:v>#N/A</c:v>
                </c:pt>
                <c:pt idx="9">
                  <c:v>4.67</c:v>
                </c:pt>
              </c:numCache>
            </c:numRef>
          </c:val>
          <c:extLst>
            <c:ext xmlns:c16="http://schemas.microsoft.com/office/drawing/2014/chart" uri="{C3380CC4-5D6E-409C-BE32-E72D297353CC}">
              <c16:uniqueId val="{00000008-D9C0-480B-BB34-AC71DDF63F85}"/>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1.83</c:v>
                </c:pt>
                <c:pt idx="2">
                  <c:v>#N/A</c:v>
                </c:pt>
                <c:pt idx="3">
                  <c:v>0.95</c:v>
                </c:pt>
                <c:pt idx="4">
                  <c:v>#N/A</c:v>
                </c:pt>
                <c:pt idx="5">
                  <c:v>0.3</c:v>
                </c:pt>
                <c:pt idx="6">
                  <c:v>#N/A</c:v>
                </c:pt>
                <c:pt idx="7">
                  <c:v>0.11</c:v>
                </c:pt>
                <c:pt idx="8">
                  <c:v>0.26</c:v>
                </c:pt>
                <c:pt idx="9">
                  <c:v>#N/A</c:v>
                </c:pt>
              </c:numCache>
            </c:numRef>
          </c:val>
          <c:extLst>
            <c:ext xmlns:c16="http://schemas.microsoft.com/office/drawing/2014/chart" uri="{C3380CC4-5D6E-409C-BE32-E72D297353CC}">
              <c16:uniqueId val="{00000009-D9C0-480B-BB34-AC71DDF63F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1222</c:v>
                </c:pt>
                <c:pt idx="5">
                  <c:v>1188</c:v>
                </c:pt>
                <c:pt idx="8">
                  <c:v>1124</c:v>
                </c:pt>
                <c:pt idx="11">
                  <c:v>1085</c:v>
                </c:pt>
                <c:pt idx="14">
                  <c:v>1083</c:v>
                </c:pt>
              </c:numCache>
            </c:numRef>
          </c:val>
          <c:extLst>
            <c:ext xmlns:c16="http://schemas.microsoft.com/office/drawing/2014/chart" uri="{C3380CC4-5D6E-409C-BE32-E72D297353CC}">
              <c16:uniqueId val="{00000000-37B9-429F-9677-2A731A9CC23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37B9-429F-9677-2A731A9CC23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c:v>
                </c:pt>
                <c:pt idx="3">
                  <c:v>2</c:v>
                </c:pt>
                <c:pt idx="6">
                  <c:v>3</c:v>
                </c:pt>
                <c:pt idx="9">
                  <c:v>2</c:v>
                </c:pt>
                <c:pt idx="12">
                  <c:v>1</c:v>
                </c:pt>
              </c:numCache>
            </c:numRef>
          </c:val>
          <c:extLst>
            <c:ext xmlns:c16="http://schemas.microsoft.com/office/drawing/2014/chart" uri="{C3380CC4-5D6E-409C-BE32-E72D297353CC}">
              <c16:uniqueId val="{00000002-37B9-429F-9677-2A731A9CC23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B9-429F-9677-2A731A9CC23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475</c:v>
                </c:pt>
                <c:pt idx="3">
                  <c:v>486</c:v>
                </c:pt>
                <c:pt idx="6">
                  <c:v>472</c:v>
                </c:pt>
                <c:pt idx="9">
                  <c:v>513</c:v>
                </c:pt>
                <c:pt idx="12">
                  <c:v>481</c:v>
                </c:pt>
              </c:numCache>
            </c:numRef>
          </c:val>
          <c:extLst>
            <c:ext xmlns:c16="http://schemas.microsoft.com/office/drawing/2014/chart" uri="{C3380CC4-5D6E-409C-BE32-E72D297353CC}">
              <c16:uniqueId val="{00000004-37B9-429F-9677-2A731A9CC23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B9-429F-9677-2A731A9CC23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B9-429F-9677-2A731A9CC23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1504</c:v>
                </c:pt>
                <c:pt idx="3">
                  <c:v>1438</c:v>
                </c:pt>
                <c:pt idx="6">
                  <c:v>1305</c:v>
                </c:pt>
                <c:pt idx="9">
                  <c:v>1220</c:v>
                </c:pt>
                <c:pt idx="12">
                  <c:v>1215</c:v>
                </c:pt>
              </c:numCache>
            </c:numRef>
          </c:val>
          <c:extLst>
            <c:ext xmlns:c16="http://schemas.microsoft.com/office/drawing/2014/chart" uri="{C3380CC4-5D6E-409C-BE32-E72D297353CC}">
              <c16:uniqueId val="{00000007-37B9-429F-9677-2A731A9CC2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760</c:v>
                </c:pt>
                <c:pt idx="2">
                  <c:v>#N/A</c:v>
                </c:pt>
                <c:pt idx="3">
                  <c:v>#N/A</c:v>
                </c:pt>
                <c:pt idx="4">
                  <c:v>739</c:v>
                </c:pt>
                <c:pt idx="5">
                  <c:v>#N/A</c:v>
                </c:pt>
                <c:pt idx="6">
                  <c:v>#N/A</c:v>
                </c:pt>
                <c:pt idx="7">
                  <c:v>657</c:v>
                </c:pt>
                <c:pt idx="8">
                  <c:v>#N/A</c:v>
                </c:pt>
                <c:pt idx="9">
                  <c:v>#N/A</c:v>
                </c:pt>
                <c:pt idx="10">
                  <c:v>651</c:v>
                </c:pt>
                <c:pt idx="11">
                  <c:v>#N/A</c:v>
                </c:pt>
                <c:pt idx="12">
                  <c:v>#N/A</c:v>
                </c:pt>
                <c:pt idx="13">
                  <c:v>615</c:v>
                </c:pt>
                <c:pt idx="14">
                  <c:v>#N/A</c:v>
                </c:pt>
              </c:numCache>
            </c:numRef>
          </c:val>
          <c:smooth val="0"/>
          <c:extLst>
            <c:ext xmlns:c16="http://schemas.microsoft.com/office/drawing/2014/chart" uri="{C3380CC4-5D6E-409C-BE32-E72D297353CC}">
              <c16:uniqueId val="{00000008-37B9-429F-9677-2A731A9CC2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10465</c:v>
                </c:pt>
                <c:pt idx="5">
                  <c:v>10033</c:v>
                </c:pt>
                <c:pt idx="8">
                  <c:v>9768</c:v>
                </c:pt>
                <c:pt idx="11">
                  <c:v>9461</c:v>
                </c:pt>
                <c:pt idx="14">
                  <c:v>8937</c:v>
                </c:pt>
              </c:numCache>
            </c:numRef>
          </c:val>
          <c:extLst>
            <c:ext xmlns:c16="http://schemas.microsoft.com/office/drawing/2014/chart" uri="{C3380CC4-5D6E-409C-BE32-E72D297353CC}">
              <c16:uniqueId val="{00000000-0889-4EA7-91A2-209820AC1AD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447</c:v>
                </c:pt>
                <c:pt idx="5">
                  <c:v>397</c:v>
                </c:pt>
                <c:pt idx="8">
                  <c:v>366</c:v>
                </c:pt>
                <c:pt idx="11">
                  <c:v>371</c:v>
                </c:pt>
                <c:pt idx="14">
                  <c:v>350</c:v>
                </c:pt>
              </c:numCache>
            </c:numRef>
          </c:val>
          <c:extLst>
            <c:ext xmlns:c16="http://schemas.microsoft.com/office/drawing/2014/chart" uri="{C3380CC4-5D6E-409C-BE32-E72D297353CC}">
              <c16:uniqueId val="{00000001-0889-4EA7-91A2-209820AC1AD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1918</c:v>
                </c:pt>
                <c:pt idx="5">
                  <c:v>1916</c:v>
                </c:pt>
                <c:pt idx="8">
                  <c:v>2155</c:v>
                </c:pt>
                <c:pt idx="11">
                  <c:v>2355</c:v>
                </c:pt>
                <c:pt idx="14">
                  <c:v>2872</c:v>
                </c:pt>
              </c:numCache>
            </c:numRef>
          </c:val>
          <c:extLst>
            <c:ext xmlns:c16="http://schemas.microsoft.com/office/drawing/2014/chart" uri="{C3380CC4-5D6E-409C-BE32-E72D297353CC}">
              <c16:uniqueId val="{00000002-0889-4EA7-91A2-209820AC1AD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89-4EA7-91A2-209820AC1AD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89-4EA7-91A2-209820AC1AD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89-4EA7-91A2-209820AC1AD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1229</c:v>
                </c:pt>
                <c:pt idx="3">
                  <c:v>1086</c:v>
                </c:pt>
                <c:pt idx="6">
                  <c:v>1058</c:v>
                </c:pt>
                <c:pt idx="9">
                  <c:v>969</c:v>
                </c:pt>
                <c:pt idx="12">
                  <c:v>1058</c:v>
                </c:pt>
              </c:numCache>
            </c:numRef>
          </c:val>
          <c:extLst>
            <c:ext xmlns:c16="http://schemas.microsoft.com/office/drawing/2014/chart" uri="{C3380CC4-5D6E-409C-BE32-E72D297353CC}">
              <c16:uniqueId val="{00000006-0889-4EA7-91A2-209820AC1AD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89-4EA7-91A2-209820AC1AD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4849</c:v>
                </c:pt>
                <c:pt idx="3">
                  <c:v>4505</c:v>
                </c:pt>
                <c:pt idx="6">
                  <c:v>4099</c:v>
                </c:pt>
                <c:pt idx="9">
                  <c:v>3558</c:v>
                </c:pt>
                <c:pt idx="12">
                  <c:v>3284</c:v>
                </c:pt>
              </c:numCache>
            </c:numRef>
          </c:val>
          <c:extLst>
            <c:ext xmlns:c16="http://schemas.microsoft.com/office/drawing/2014/chart" uri="{C3380CC4-5D6E-409C-BE32-E72D297353CC}">
              <c16:uniqueId val="{00000008-0889-4EA7-91A2-209820AC1AD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89-4EA7-91A2-209820AC1AD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11213</c:v>
                </c:pt>
                <c:pt idx="3">
                  <c:v>10233</c:v>
                </c:pt>
                <c:pt idx="6">
                  <c:v>9800</c:v>
                </c:pt>
                <c:pt idx="9">
                  <c:v>9316</c:v>
                </c:pt>
                <c:pt idx="12">
                  <c:v>9014</c:v>
                </c:pt>
              </c:numCache>
            </c:numRef>
          </c:val>
          <c:extLst>
            <c:ext xmlns:c16="http://schemas.microsoft.com/office/drawing/2014/chart" uri="{C3380CC4-5D6E-409C-BE32-E72D297353CC}">
              <c16:uniqueId val="{0000000A-0889-4EA7-91A2-209820AC1A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4462</c:v>
                </c:pt>
                <c:pt idx="2">
                  <c:v>#N/A</c:v>
                </c:pt>
                <c:pt idx="3">
                  <c:v>#N/A</c:v>
                </c:pt>
                <c:pt idx="4">
                  <c:v>3478</c:v>
                </c:pt>
                <c:pt idx="5">
                  <c:v>#N/A</c:v>
                </c:pt>
                <c:pt idx="6">
                  <c:v>#N/A</c:v>
                </c:pt>
                <c:pt idx="7">
                  <c:v>2670</c:v>
                </c:pt>
                <c:pt idx="8">
                  <c:v>#N/A</c:v>
                </c:pt>
                <c:pt idx="9">
                  <c:v>#N/A</c:v>
                </c:pt>
                <c:pt idx="10">
                  <c:v>1656</c:v>
                </c:pt>
                <c:pt idx="11">
                  <c:v>#N/A</c:v>
                </c:pt>
                <c:pt idx="12">
                  <c:v>#N/A</c:v>
                </c:pt>
                <c:pt idx="13">
                  <c:v>1197</c:v>
                </c:pt>
                <c:pt idx="14">
                  <c:v>#N/A</c:v>
                </c:pt>
              </c:numCache>
            </c:numRef>
          </c:val>
          <c:smooth val="0"/>
          <c:extLst>
            <c:ext xmlns:c16="http://schemas.microsoft.com/office/drawing/2014/chart" uri="{C3380CC4-5D6E-409C-BE32-E72D297353CC}">
              <c16:uniqueId val="{0000000B-0889-4EA7-91A2-209820AC1A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919</c:v>
                </c:pt>
                <c:pt idx="1">
                  <c:v>1106</c:v>
                </c:pt>
                <c:pt idx="2">
                  <c:v>1272</c:v>
                </c:pt>
              </c:numCache>
            </c:numRef>
          </c:val>
          <c:extLst>
            <c:ext xmlns:c16="http://schemas.microsoft.com/office/drawing/2014/chart" uri="{C3380CC4-5D6E-409C-BE32-E72D297353CC}">
              <c16:uniqueId val="{00000000-DE33-45E1-929E-ECB197CB2A3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71</c:v>
                </c:pt>
                <c:pt idx="1">
                  <c:v>81</c:v>
                </c:pt>
                <c:pt idx="2">
                  <c:v>79</c:v>
                </c:pt>
              </c:numCache>
            </c:numRef>
          </c:val>
          <c:extLst>
            <c:ext xmlns:c16="http://schemas.microsoft.com/office/drawing/2014/chart" uri="{C3380CC4-5D6E-409C-BE32-E72D297353CC}">
              <c16:uniqueId val="{00000001-DE33-45E1-929E-ECB197CB2A3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950</c:v>
                </c:pt>
                <c:pt idx="1">
                  <c:v>1029</c:v>
                </c:pt>
                <c:pt idx="2">
                  <c:v>1350</c:v>
                </c:pt>
              </c:numCache>
            </c:numRef>
          </c:val>
          <c:extLst>
            <c:ext xmlns:c16="http://schemas.microsoft.com/office/drawing/2014/chart" uri="{C3380CC4-5D6E-409C-BE32-E72D297353CC}">
              <c16:uniqueId val="{00000002-DE33-45E1-929E-ECB197CB2A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{17A0EE8F-02AE-48F9-AD03-95DBF4F5009E}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92-4DE5-AC78-BF8C5C434E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{7ED31B30-552A-4213-A3BC-D75ABAC201FB}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92-4DE5-AC78-BF8C5C434E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{7D81B88B-5A8E-4FFC-A6C7-A199CAA8CA88}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92-4DE5-AC78-BF8C5C434E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{BD4B0C1A-B102-4C8C-9DAA-F782B7D05F49}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92-4DE5-AC78-BF8C5C434E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{E48F706A-6132-41F1-B283-25A10C728A45}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92-4DE5-AC78-BF8C5C434EF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{CFEDAF18-6477-4833-ABE2-E7A1C667B24A}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92-4DE5-AC78-BF8C5C434EF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{36A78711-FD74-462D-91DC-1AA949102266}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92-4DE5-AC78-BF8C5C434EF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{33BEED36-F984-4856-AFF6-5FF3935AFA38}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92-4DE5-AC78-BF8C5C434EF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{DB9F8A1E-3AE5-4289-AC94-39E96104689B}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92-4DE5-AC78-BF8C5C434E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66.3</c:v>
                </c:pt>
                <c:pt idx="8">
                  <c:v>68.400000000000006</c:v>
                </c:pt>
                <c:pt idx="16">
                  <c:v>68.8</c:v>
                </c:pt>
                <c:pt idx="24">
                  <c:v>70.3</c:v>
                </c:pt>
                <c:pt idx="32">
                  <c:v>71.7</c:v>
                </c:pt>
              </c:numCache>
            </c:numRef>
          </c:xVal>
          <c:yVal>
            <c:numRef>
              <c:f>公会計指標分析・財政指標組合せ分析表!$BP$51:$DC$51</c:f>
              <c:numCache>
                <c:formatCode>#,##0.0;"▲ "#,##0.0</c:formatCode>
                <c:ptCount val="40"/>
                <c:pt idx="0">
                  <c:v>86</c:v>
                </c:pt>
                <c:pt idx="8">
                  <c:v>68.3</c:v>
                </c:pt>
                <c:pt idx="16">
                  <c:v>52.8</c:v>
                </c:pt>
                <c:pt idx="24">
                  <c:v>31.7</c:v>
                </c:pt>
                <c:pt idx="32">
                  <c:v>21.4</c:v>
                </c:pt>
              </c:numCache>
            </c:numRef>
          </c:yVal>
          <c:smooth val="0"/>
          <c:extLst>
            <c:ext xmlns:c16="http://schemas.microsoft.com/office/drawing/2014/chart" uri="{C3380CC4-5D6E-409C-BE32-E72D297353CC}">
              <c16:uniqueId val="{00000009-CA92-4DE5-AC78-BF8C5C434E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8671195149251586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{34C39721-DE2B-4E74-A8DE-B261F8CFB823}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92-4DE5-AC78-BF8C5C434E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{90F5503A-3974-48A3-989D-999FC55CA991}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92-4DE5-AC78-BF8C5C434E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{CCB87FAE-B2AD-4F3E-8F42-E6906091369D}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92-4DE5-AC78-BF8C5C434E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{60AFA8B4-F53C-49AE-8E37-81AE4D78B0AC}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92-4DE5-AC78-BF8C5C434E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{3A5FEBF7-37B3-45ED-9EDA-67E5216E1C1F}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92-4DE5-AC78-BF8C5C434EF5}"/>
                </c:ext>
              </c:extLst>
            </c:dLbl>
            <c:dLbl>
              <c:idx val="8"/>
              <c:layout>
                <c:manualLayout>
                  <c:x val="0"/>
                  <c:y val="-1.718358080488911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{1AE36438-5E0C-4CC5-826C-9CF857491BE5}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92-4DE5-AC78-BF8C5C434EF5}"/>
                </c:ext>
              </c:extLst>
            </c:dLbl>
            <c:dLbl>
              <c:idx val="16"/>
              <c:layout>
                <c:manualLayout>
                  <c:x val="0"/>
                  <c:y val="1.572677918247887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{C212AF05-3AED-43D0-9280-A99189C72403}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92-4DE5-AC78-BF8C5C434EF5}"/>
                </c:ext>
              </c:extLst>
            </c:dLbl>
            <c:dLbl>
              <c:idx val="24"/>
              <c:layout>
                <c:manualLayout>
                  <c:x val="0"/>
                  <c:y val="-6.4104955079286154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{3C178B53-291C-448E-A3D3-78A11D989A6B}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92-4DE5-AC78-BF8C5C434EF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{E4F25F7D-DCE2-4DB5-9C64-4BD5AC5C4993}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92-4DE5-AC78-BF8C5C434E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CA92-4DE5-AC78-BF8C5C434EF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{279EC349-B663-46EC-B225-ECCE06453C84}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88A-4F93-8454-8A9BE68529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{787E1D46-6E80-43A9-AB73-A4B2B76E5781}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8A-4F93-8454-8A9BE68529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{A6411B98-9FE8-4DAE-8F8A-828F1B72AF50}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8A-4F93-8454-8A9BE68529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{A56B385D-1483-4D49-8311-DF85FD9A8FEB}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8A-4F93-8454-8A9BE68529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{EFA30D42-BFBE-432D-B768-B065B479A408}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8A-4F93-8454-8A9BE685290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{48DCEAA6-C0A1-4519-A303-879B0F560F07}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88A-4F93-8454-8A9BE685290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{4D43F40D-702B-4AF8-912F-C66467EA3CC2}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88A-4F93-8454-8A9BE68529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{89248DE6-3F89-4143-A689-31CCA9F52A18}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88A-4F93-8454-8A9BE68529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{EC416899-5BC2-4106-A426-F6933C26FA1D}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88A-4F93-8454-8A9BE68529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14.9</c:v>
                </c:pt>
                <c:pt idx="16">
                  <c:v>14</c:v>
                </c:pt>
                <c:pt idx="24">
                  <c:v>13.3</c:v>
                </c:pt>
                <c:pt idx="32">
                  <c:v>12.1</c:v>
                </c:pt>
              </c:numCache>
            </c:numRef>
          </c:xVal>
          <c:yVal>
            <c:numRef>
              <c:f>公会計指標分析・財政指標組合せ分析表!$BP$73:$DC$73</c:f>
              <c:numCache>
                <c:formatCode>#,##0.0;"▲ "#,##0.0</c:formatCode>
                <c:ptCount val="40"/>
                <c:pt idx="0">
                  <c:v>86</c:v>
                </c:pt>
                <c:pt idx="8">
                  <c:v>68.3</c:v>
                </c:pt>
                <c:pt idx="16">
                  <c:v>52.8</c:v>
                </c:pt>
                <c:pt idx="24">
                  <c:v>31.7</c:v>
                </c:pt>
                <c:pt idx="32">
                  <c:v>21.4</c:v>
                </c:pt>
              </c:numCache>
            </c:numRef>
          </c:yVal>
          <c:smooth val="0"/>
          <c:extLst>
            <c:ext xmlns:c16="http://schemas.microsoft.com/office/drawing/2014/chart" uri="{C3380CC4-5D6E-409C-BE32-E72D297353CC}">
              <c16:uniqueId val="{00000009-F88A-4F93-8454-8A9BE68529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080289360897606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{91E00217-549F-410D-846A-647749E49347}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88A-4F93-8454-8A9BE68529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{43B94369-58E0-4C01-8D0F-4A66EBC9612A}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8A-4F93-8454-8A9BE68529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{4DB3EECE-A25C-4E76-8168-C4A49F5DF2D0}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8A-4F93-8454-8A9BE68529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{62F55A2A-86F4-4478-BFEB-FDB3A6FEA1AC}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8A-4F93-8454-8A9BE68529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{884B3F02-DA67-46F5-B5BE-C43B41B28E39}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8A-4F93-8454-8A9BE6852909}"/>
                </c:ext>
              </c:extLst>
            </c:dLbl>
            <c:dLbl>
              <c:idx val="8"/>
              <c:layout>
                <c:manualLayout>
                  <c:x val="0"/>
                  <c:y val="-1.853885213236181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{DEB650D7-B23A-4CA1-9B0F-DD94FA4EF326}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88A-4F93-8454-8A9BE6852909}"/>
                </c:ext>
              </c:extLst>
            </c:dLbl>
            <c:dLbl>
              <c:idx val="16"/>
              <c:layout>
                <c:manualLayout>
                  <c:x val="0"/>
                  <c:y val="1.345907650281833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{B67A3C6D-4CFB-4A98-8D84-3276F731E66F}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88A-4F93-8454-8A9BE685290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{2D7D0D6A-BF7D-415B-8FEE-9F8F04E75C10}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88A-4F93-8454-8A9BE685290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{0CF3E8CE-328B-4F99-B4BE-018600E9B0DB}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88A-4F93-8454-8A9BE68529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F88A-4F93-8454-8A9BE6852909}"/>
            </c:ext>
          </c:extLst>
        </c:ser>
        <c:dLbls>
          <c:showLegendKey val="0"/>
          <c:showVal val="1"/>
          <c:showCatName val="0"/>
          <c:showSerName val="0"/>
          <c:showPercent val="0"/>
          <c:showBubbleSize val="0"/>
        </c:dLbls>
        <c:axId val="84219776"/>
        <c:axId val="84234240"/>
      </c:scatterChart>
      <c:valAx>
        <c:axId val="84219776"/>
        <c:scaling>
          <c:orientation val="maxMin"/>
          <c:max val="1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実質公債費比率については、過去からの大型事業の実施に伴い、高い水準で推移してきた。特に、平成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年度決算においては、第三セクター等改革推進債の元利償還金の増加などを背景として、一層の上昇を招いた。しかし、同償還金ついて償還期間の繰延べ（</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年）を行なったことや、全体の元利償還金等の純減により、平成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年度からは明らかな減少傾向にある。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年度は、バイオマス燃料化事業廃止に伴う繰上償還を実施しており、元利償還金については、今後明らかに減少していくものと捉えている。</a:t>
          </a:r>
        </a:p>
        <a:p>
          <a:r>
            <a:rPr kumimoji="1" lang="ja-JP" altLang="en-US" sz="1100">
              <a:latin typeface="ＭＳ ゴシック" pitchFamily="49" charset="-128"/>
              <a:ea typeface="ＭＳ ゴシック" pitchFamily="49" charset="-128"/>
            </a:rPr>
            <a:t>　令和元年度は、第三セクター等改革推進債の繰上償還を行い、元利償還金の減少となった。</a:t>
          </a:r>
        </a:p>
        <a:p>
          <a:r>
            <a:rPr kumimoji="1" lang="ja-JP" altLang="en-US" sz="1100">
              <a:latin typeface="ＭＳ ゴシック" pitchFamily="49" charset="-128"/>
              <a:ea typeface="ＭＳ ゴシック" pitchFamily="49" charset="-128"/>
            </a:rPr>
            <a:t>　今後も、計画的な町債発行・繰上償還に努め、計画的な財政運営に努めたい。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一般会計等に係る地方債の現在残高は、平成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第三セクター等改革推進債を発行したことにより増加した経緯があるが、過去の大型事業に係る既発債の償還が終了する一方で、適切な地方債の発行に努めたことにより、現在は減少傾向にあるが、減少幅は鈍化傾向にある。</a:t>
          </a:r>
        </a:p>
        <a:p>
          <a:r>
            <a:rPr kumimoji="1" lang="ja-JP" altLang="en-US" sz="1100">
              <a:latin typeface="ＭＳ ゴシック" pitchFamily="49" charset="-128"/>
              <a:ea typeface="ＭＳ ゴシック" pitchFamily="49" charset="-128"/>
            </a:rPr>
            <a:t>　公営企業債等の繰入見込額については、下水道事業において償還のピークを過ぎ、改善傾向にある。　　　</a:t>
          </a:r>
        </a:p>
        <a:p>
          <a:r>
            <a:rPr kumimoji="1" lang="ja-JP" altLang="en-US" sz="1100">
              <a:latin typeface="ＭＳ ゴシック" pitchFamily="49" charset="-128"/>
              <a:ea typeface="ＭＳ ゴシック" pitchFamily="49" charset="-128"/>
            </a:rPr>
            <a:t>　充当可能財源等では、財政調整基金等の計画的な積立てを行ってきた結果、充当可能基金について増加を図ることができているが、基準財政需要額算入見込額については算入対象元利償還金が減るため、今後とも減少傾向となる見込みである。</a:t>
          </a:r>
        </a:p>
        <a:p>
          <a:r>
            <a:rPr kumimoji="1" lang="ja-JP" altLang="en-US" sz="1100">
              <a:latin typeface="ＭＳ ゴシック" pitchFamily="49" charset="-128"/>
              <a:ea typeface="ＭＳ ゴシック" pitchFamily="49" charset="-128"/>
            </a:rPr>
            <a:t>　将来負担比率の分子は、起債の抑制により減少傾向にあるものの、依然として高い数値となっているため、今後とも地方債の発行抑制と計画的な償還によって、数値の改善に努めていく。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北海道白老町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係る経費、役場庁舎建設に係る経費、ふるさと納税にて指定された各種事業（教育、環境、文化等）の振興に係る経費、みんなの基金事業経費に係る経費、退職手当追加負担金に係る経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依然として高水準にある公債費の負担軽減や老朽施設等の更新に係る財源確保のために、計画的に各種基金積立を行う。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上回り８．９％高く、北海道平均と比較しても５．５％高い数値となっている。今後は平成２８年度に策定した白老町公共施設等総合管理計画の方針に基づき、令和元年度に策定した白老町公共建築物個別施設計画の長寿命化改修の方針とともに新たに策定する公共建築物適正配置計画による廃止施設や遊休施設の除却を計画的に進め、固定資産の適切な管理及び有効活用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144780</xdr:rowOff>
    </xdr:from>
    <xdr:to>
      <xdr:col>23</xdr:col>
      <xdr:colOff>136525</xdr:colOff>
      <xdr:row>33</xdr:row>
      <xdr:rowOff>74930</xdr:rowOff>
    </xdr:to>
    <xdr:sp macro="" textlink="">
      <xdr:nvSpPr>
        <xdr:cNvPr id="81" name="楕円 80"/>
        <xdr:cNvSpPr/>
      </xdr:nvSpPr>
      <xdr:spPr>
        <a:xfrm>
          <a:off x="4711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123207</xdr:rowOff>
    </xdr:from>
    <xdr:ext cx="405111" cy="259045"/>
    <xdr:sp macro="" textlink="">
      <xdr:nvSpPr>
        <xdr:cNvPr id="82" name="有形固定資産減価償却率該当値テキスト"/>
        <xdr:cNvSpPr txBox="1"/>
      </xdr:nvSpPr>
      <xdr:spPr>
        <a:xfrm>
          <a:off x="4813300"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94403</xdr:rowOff>
    </xdr:from>
    <xdr:to>
      <xdr:col>19</xdr:col>
      <xdr:colOff>187325</xdr:colOff>
      <xdr:row>33</xdr:row>
      <xdr:rowOff>24553</xdr:rowOff>
    </xdr:to>
    <xdr:sp macro="" textlink="">
      <xdr:nvSpPr>
        <xdr:cNvPr id="83" name="楕円 82"/>
        <xdr:cNvSpPr/>
      </xdr:nvSpPr>
      <xdr:spPr>
        <a:xfrm>
          <a:off x="40005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145203</xdr:rowOff>
    </xdr:from>
    <xdr:to>
      <xdr:col>23</xdr:col>
      <xdr:colOff>85725</xdr:colOff>
      <xdr:row>33</xdr:row>
      <xdr:rowOff>24130</xdr:rowOff>
    </xdr:to>
    <xdr:cxnSp macro="">
      <xdr:nvCxnSpPr>
        <xdr:cNvPr id="84" name="直線コネクタ 83"/>
        <xdr:cNvCxnSpPr/>
      </xdr:nvCxnSpPr>
      <xdr:spPr>
        <a:xfrm>
          <a:off x="4051300" y="640312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40428</xdr:rowOff>
    </xdr:from>
    <xdr:to>
      <xdr:col>15</xdr:col>
      <xdr:colOff>187325</xdr:colOff>
      <xdr:row>32</xdr:row>
      <xdr:rowOff>142028</xdr:rowOff>
    </xdr:to>
    <xdr:sp macro="" textlink="">
      <xdr:nvSpPr>
        <xdr:cNvPr id="85" name="楕円 84"/>
        <xdr:cNvSpPr/>
      </xdr:nvSpPr>
      <xdr:spPr>
        <a:xfrm>
          <a:off x="3238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91228</xdr:rowOff>
    </xdr:from>
    <xdr:to>
      <xdr:col>19</xdr:col>
      <xdr:colOff>136525</xdr:colOff>
      <xdr:row>32</xdr:row>
      <xdr:rowOff>145203</xdr:rowOff>
    </xdr:to>
    <xdr:cxnSp macro="">
      <xdr:nvCxnSpPr>
        <xdr:cNvPr id="86" name="直線コネクタ 85"/>
        <xdr:cNvCxnSpPr/>
      </xdr:nvCxnSpPr>
      <xdr:spPr>
        <a:xfrm>
          <a:off x="3289300" y="634915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7" name="楕円 86"/>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91228</xdr:rowOff>
    </xdr:to>
    <xdr:cxnSp macro="">
      <xdr:nvCxnSpPr>
        <xdr:cNvPr id="88" name="直線コネクタ 87"/>
        <xdr:cNvCxnSpPr/>
      </xdr:nvCxnSpPr>
      <xdr:spPr>
        <a:xfrm>
          <a:off x="2527300" y="633476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121920</xdr:rowOff>
    </xdr:from>
    <xdr:to>
      <xdr:col>7</xdr:col>
      <xdr:colOff>187325</xdr:colOff>
      <xdr:row>32</xdr:row>
      <xdr:rowOff>52070</xdr:rowOff>
    </xdr:to>
    <xdr:sp macro="" textlink="">
      <xdr:nvSpPr>
        <xdr:cNvPr id="89" name="楕円 88"/>
        <xdr:cNvSpPr/>
      </xdr:nvSpPr>
      <xdr:spPr>
        <a:xfrm>
          <a:off x="1714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1270</xdr:rowOff>
    </xdr:from>
    <xdr:to>
      <xdr:col>11</xdr:col>
      <xdr:colOff>136525</xdr:colOff>
      <xdr:row>32</xdr:row>
      <xdr:rowOff>76835</xdr:rowOff>
    </xdr:to>
    <xdr:cxnSp macro="">
      <xdr:nvCxnSpPr>
        <xdr:cNvPr id="90" name="直線コネクタ 89"/>
        <xdr:cNvCxnSpPr/>
      </xdr:nvCxnSpPr>
      <xdr:spPr>
        <a:xfrm>
          <a:off x="1765300" y="625919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15680</xdr:rowOff>
    </xdr:from>
    <xdr:ext cx="405111" cy="259045"/>
    <xdr:sp macro="" textlink="">
      <xdr:nvSpPr>
        <xdr:cNvPr id="95" name="n_1mainValue有形固定資産減価償却率"/>
        <xdr:cNvSpPr txBox="1"/>
      </xdr:nvSpPr>
      <xdr:spPr>
        <a:xfrm>
          <a:off x="3836044" y="644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133155</xdr:rowOff>
    </xdr:from>
    <xdr:ext cx="405111" cy="259045"/>
    <xdr:sp macro="" textlink="">
      <xdr:nvSpPr>
        <xdr:cNvPr id="96" name="n_2mainValue有形固定資産減価償却率"/>
        <xdr:cNvSpPr txBox="1"/>
      </xdr:nvSpPr>
      <xdr:spPr>
        <a:xfrm>
          <a:off x="3086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7" name="n_3mainValue有形固定資産減価償却率"/>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43197</xdr:rowOff>
    </xdr:from>
    <xdr:ext cx="405111" cy="259045"/>
    <xdr:sp macro="" textlink="">
      <xdr:nvSpPr>
        <xdr:cNvPr id="98" name="n_4mainValue有形固定資産減価償却率"/>
        <xdr:cNvSpPr txBox="1"/>
      </xdr:nvSpPr>
      <xdr:spPr>
        <a:xfrm>
          <a:off x="1562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債務償還比率は、全国平均・北海道平均下回っている。繰上償還を行い、地方債現在高を減少させてきた。今後についても同様に、地方債発行額の抑制に努め、地方債現在高を減少させていく。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148064</xdr:rowOff>
    </xdr:from>
    <xdr:to>
      <xdr:col>76</xdr:col>
      <xdr:colOff>73025</xdr:colOff>
      <xdr:row>30</xdr:row>
      <xdr:rowOff>78214</xdr:rowOff>
    </xdr:to>
    <xdr:sp macro="" textlink="">
      <xdr:nvSpPr>
        <xdr:cNvPr id="145" name="楕円 144"/>
        <xdr:cNvSpPr/>
      </xdr:nvSpPr>
      <xdr:spPr>
        <a:xfrm>
          <a:off x="14744700" y="58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126491</xdr:rowOff>
    </xdr:from>
    <xdr:ext cx="469744" cy="259045"/>
    <xdr:sp macro="" textlink="">
      <xdr:nvSpPr>
        <xdr:cNvPr id="146" name="債務償還比率該当値テキスト"/>
        <xdr:cNvSpPr txBox="1"/>
      </xdr:nvSpPr>
      <xdr:spPr>
        <a:xfrm>
          <a:off x="14846300" y="58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103841</xdr:rowOff>
    </xdr:from>
    <xdr:to>
      <xdr:col>72</xdr:col>
      <xdr:colOff>123825</xdr:colOff>
      <xdr:row>31</xdr:row>
      <xdr:rowOff>33991</xdr:rowOff>
    </xdr:to>
    <xdr:sp macro="" textlink="">
      <xdr:nvSpPr>
        <xdr:cNvPr id="147" name="楕円 146"/>
        <xdr:cNvSpPr/>
      </xdr:nvSpPr>
      <xdr:spPr>
        <a:xfrm>
          <a:off x="14033500" y="60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27414</xdr:rowOff>
    </xdr:from>
    <xdr:to>
      <xdr:col>76</xdr:col>
      <xdr:colOff>22225</xdr:colOff>
      <xdr:row>30</xdr:row>
      <xdr:rowOff>154641</xdr:rowOff>
    </xdr:to>
    <xdr:cxnSp macro="">
      <xdr:nvCxnSpPr>
        <xdr:cNvPr id="148" name="直線コネクタ 147"/>
        <xdr:cNvCxnSpPr/>
      </xdr:nvCxnSpPr>
      <xdr:spPr>
        <a:xfrm flipV="1">
          <a:off x="14084300" y="5942439"/>
          <a:ext cx="711200" cy="1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1479</xdr:rowOff>
    </xdr:from>
    <xdr:to>
      <xdr:col>68</xdr:col>
      <xdr:colOff>123825</xdr:colOff>
      <xdr:row>31</xdr:row>
      <xdr:rowOff>103079</xdr:rowOff>
    </xdr:to>
    <xdr:sp macro="" textlink="">
      <xdr:nvSpPr>
        <xdr:cNvPr id="149" name="楕円 148"/>
        <xdr:cNvSpPr/>
      </xdr:nvSpPr>
      <xdr:spPr>
        <a:xfrm>
          <a:off x="13271500" y="60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154641</xdr:rowOff>
    </xdr:from>
    <xdr:to>
      <xdr:col>72</xdr:col>
      <xdr:colOff>73025</xdr:colOff>
      <xdr:row>31</xdr:row>
      <xdr:rowOff>52279</xdr:rowOff>
    </xdr:to>
    <xdr:cxnSp macro="">
      <xdr:nvCxnSpPr>
        <xdr:cNvPr id="150" name="直線コネクタ 149"/>
        <xdr:cNvCxnSpPr/>
      </xdr:nvCxnSpPr>
      <xdr:spPr>
        <a:xfrm flipV="1">
          <a:off x="13322300" y="606966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21372</xdr:rowOff>
    </xdr:from>
    <xdr:to>
      <xdr:col>64</xdr:col>
      <xdr:colOff>123825</xdr:colOff>
      <xdr:row>31</xdr:row>
      <xdr:rowOff>122972</xdr:rowOff>
    </xdr:to>
    <xdr:sp macro="" textlink="">
      <xdr:nvSpPr>
        <xdr:cNvPr id="151" name="楕円 150"/>
        <xdr:cNvSpPr/>
      </xdr:nvSpPr>
      <xdr:spPr>
        <a:xfrm>
          <a:off x="12509500" y="61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52279</xdr:rowOff>
    </xdr:from>
    <xdr:to>
      <xdr:col>68</xdr:col>
      <xdr:colOff>73025</xdr:colOff>
      <xdr:row>31</xdr:row>
      <xdr:rowOff>72172</xdr:rowOff>
    </xdr:to>
    <xdr:cxnSp macro="">
      <xdr:nvCxnSpPr>
        <xdr:cNvPr id="152" name="直線コネクタ 151"/>
        <xdr:cNvCxnSpPr/>
      </xdr:nvCxnSpPr>
      <xdr:spPr>
        <a:xfrm flipV="1">
          <a:off x="12560300" y="6138754"/>
          <a:ext cx="7620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47589</xdr:rowOff>
    </xdr:from>
    <xdr:to>
      <xdr:col>60</xdr:col>
      <xdr:colOff>123825</xdr:colOff>
      <xdr:row>31</xdr:row>
      <xdr:rowOff>149189</xdr:rowOff>
    </xdr:to>
    <xdr:sp macro="" textlink="">
      <xdr:nvSpPr>
        <xdr:cNvPr id="153" name="楕円 152"/>
        <xdr:cNvSpPr/>
      </xdr:nvSpPr>
      <xdr:spPr>
        <a:xfrm>
          <a:off x="11747500" y="61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72172</xdr:rowOff>
    </xdr:from>
    <xdr:to>
      <xdr:col>64</xdr:col>
      <xdr:colOff>73025</xdr:colOff>
      <xdr:row>31</xdr:row>
      <xdr:rowOff>98389</xdr:rowOff>
    </xdr:to>
    <xdr:cxnSp macro="">
      <xdr:nvCxnSpPr>
        <xdr:cNvPr id="154" name="直線コネクタ 153"/>
        <xdr:cNvCxnSpPr/>
      </xdr:nvCxnSpPr>
      <xdr:spPr>
        <a:xfrm flipV="1">
          <a:off x="11798300" y="6158647"/>
          <a:ext cx="7620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5" name="n_1aveValue債務償還比率"/>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56" name="n_2aveValue債務償還比率"/>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50518</xdr:rowOff>
    </xdr:from>
    <xdr:ext cx="469744" cy="259045"/>
    <xdr:sp macro="" textlink="">
      <xdr:nvSpPr>
        <xdr:cNvPr id="159" name="n_1mainValue債務償還比率"/>
        <xdr:cNvSpPr txBox="1"/>
      </xdr:nvSpPr>
      <xdr:spPr>
        <a:xfrm>
          <a:off x="13836727" y="579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119606</xdr:rowOff>
    </xdr:from>
    <xdr:ext cx="469744" cy="259045"/>
    <xdr:sp macro="" textlink="">
      <xdr:nvSpPr>
        <xdr:cNvPr id="160" name="n_2mainValue債務償還比率"/>
        <xdr:cNvSpPr txBox="1"/>
      </xdr:nvSpPr>
      <xdr:spPr>
        <a:xfrm>
          <a:off x="130874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114099</xdr:rowOff>
    </xdr:from>
    <xdr:ext cx="469744" cy="259045"/>
    <xdr:sp macro="" textlink="">
      <xdr:nvSpPr>
        <xdr:cNvPr id="161" name="n_3mainValue債務償還比率"/>
        <xdr:cNvSpPr txBox="1"/>
      </xdr:nvSpPr>
      <xdr:spPr>
        <a:xfrm>
          <a:off x="12325427" y="62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140316</xdr:rowOff>
    </xdr:from>
    <xdr:ext cx="469744" cy="259045"/>
    <xdr:sp macro="" textlink="">
      <xdr:nvSpPr>
        <xdr:cNvPr id="162" name="n_4mainValue債務償還比率"/>
        <xdr:cNvSpPr txBox="1"/>
      </xdr:nvSpPr>
      <xdr:spPr>
        <a:xfrm>
          <a:off x="11563427" y="622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80645</xdr:rowOff>
    </xdr:from>
    <xdr:to>
      <xdr:col>20</xdr:col>
      <xdr:colOff>38100</xdr:colOff>
      <xdr:row>39</xdr:row>
      <xdr:rowOff>10795</xdr:rowOff>
    </xdr:to>
    <xdr:sp macro="" textlink="">
      <xdr:nvSpPr>
        <xdr:cNvPr id="75" name="楕円 74"/>
        <xdr:cNvSpPr/>
      </xdr:nvSpPr>
      <xdr:spPr>
        <a:xfrm>
          <a:off x="3746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131445</xdr:rowOff>
    </xdr:from>
    <xdr:to>
      <xdr:col>24</xdr:col>
      <xdr:colOff>63500</xdr:colOff>
      <xdr:row>38</xdr:row>
      <xdr:rowOff>167640</xdr:rowOff>
    </xdr:to>
    <xdr:cxnSp macro="">
      <xdr:nvCxnSpPr>
        <xdr:cNvPr id="76" name="直線コネクタ 75"/>
        <xdr:cNvCxnSpPr/>
      </xdr:nvCxnSpPr>
      <xdr:spPr>
        <a:xfrm>
          <a:off x="3797300" y="6646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131445</xdr:rowOff>
    </xdr:to>
    <xdr:cxnSp macro="">
      <xdr:nvCxnSpPr>
        <xdr:cNvPr id="78" name="直線コネクタ 77"/>
        <xdr:cNvCxnSpPr/>
      </xdr:nvCxnSpPr>
      <xdr:spPr>
        <a:xfrm>
          <a:off x="2908300" y="6614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17780</xdr:rowOff>
    </xdr:from>
    <xdr:to>
      <xdr:col>10</xdr:col>
      <xdr:colOff>165100</xdr:colOff>
      <xdr:row>38</xdr:row>
      <xdr:rowOff>119380</xdr:rowOff>
    </xdr:to>
    <xdr:sp macro="" textlink="">
      <xdr:nvSpPr>
        <xdr:cNvPr id="79" name="楕円 78"/>
        <xdr:cNvSpPr/>
      </xdr:nvSpPr>
      <xdr:spPr>
        <a:xfrm>
          <a:off x="196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99060</xdr:rowOff>
    </xdr:to>
    <xdr:cxnSp macro="">
      <xdr:nvCxnSpPr>
        <xdr:cNvPr id="80" name="直線コネクタ 79"/>
        <xdr:cNvCxnSpPr/>
      </xdr:nvCxnSpPr>
      <xdr:spPr>
        <a:xfrm>
          <a:off x="2019300" y="6583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36195</xdr:rowOff>
    </xdr:from>
    <xdr:to>
      <xdr:col>10</xdr:col>
      <xdr:colOff>114300</xdr:colOff>
      <xdr:row>38</xdr:row>
      <xdr:rowOff>68580</xdr:rowOff>
    </xdr:to>
    <xdr:cxnSp macro="">
      <xdr:nvCxnSpPr>
        <xdr:cNvPr id="82" name="直線コネクタ 81"/>
        <xdr:cNvCxnSpPr/>
      </xdr:nvCxnSpPr>
      <xdr:spPr>
        <a:xfrm>
          <a:off x="1130300" y="6551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1922</xdr:rowOff>
    </xdr:from>
    <xdr:ext cx="405111" cy="259045"/>
    <xdr:sp macro="" textlink="">
      <xdr:nvSpPr>
        <xdr:cNvPr id="87" name="n_1mainValue【道路】&#10;有形固定資産減価償却率"/>
        <xdr:cNvSpPr txBox="1"/>
      </xdr:nvSpPr>
      <xdr:spPr>
        <a:xfrm>
          <a:off x="3582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110507</xdr:rowOff>
    </xdr:from>
    <xdr:ext cx="405111" cy="259045"/>
    <xdr:sp macro="" textlink="">
      <xdr:nvSpPr>
        <xdr:cNvPr id="89" name="n_3mainValue【道路】&#10;有形固定資産減価償却率"/>
        <xdr:cNvSpPr txBox="1"/>
      </xdr:nvSpPr>
      <xdr:spPr>
        <a:xfrm>
          <a:off x="1816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xdr:cNvSpPr txBox="1"/>
      </xdr:nvSpPr>
      <xdr:spPr>
        <a:xfrm>
          <a:off x="927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7" name="【道路】&#10;一人当たり延長平均値テキスト"/>
        <xdr:cNvSpPr txBox="1"/>
      </xdr:nvSpPr>
      <xdr:spPr>
        <a:xfrm>
          <a:off x="10515600" y="704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7598</xdr:rowOff>
    </xdr:from>
    <xdr:to>
      <xdr:col>55</xdr:col>
      <xdr:colOff>50800</xdr:colOff>
      <xdr:row>33</xdr:row>
      <xdr:rowOff>109198</xdr:rowOff>
    </xdr:to>
    <xdr:sp macro="" textlink="">
      <xdr:nvSpPr>
        <xdr:cNvPr id="128" name="楕円 127"/>
        <xdr:cNvSpPr/>
      </xdr:nvSpPr>
      <xdr:spPr>
        <a:xfrm>
          <a:off x="10426700" y="5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132075</xdr:rowOff>
    </xdr:from>
    <xdr:ext cx="690189" cy="259045"/>
    <xdr:sp macro="" textlink="">
      <xdr:nvSpPr>
        <xdr:cNvPr id="129" name="【道路】&#10;一人当たり延長該当値テキスト"/>
        <xdr:cNvSpPr txBox="1"/>
      </xdr:nvSpPr>
      <xdr:spPr>
        <a:xfrm>
          <a:off x="10515600" y="5618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34485</xdr:rowOff>
    </xdr:from>
    <xdr:to>
      <xdr:col>50</xdr:col>
      <xdr:colOff>165100</xdr:colOff>
      <xdr:row>33</xdr:row>
      <xdr:rowOff>136085</xdr:rowOff>
    </xdr:to>
    <xdr:sp macro="" textlink="">
      <xdr:nvSpPr>
        <xdr:cNvPr id="130" name="楕円 129"/>
        <xdr:cNvSpPr/>
      </xdr:nvSpPr>
      <xdr:spPr>
        <a:xfrm>
          <a:off x="9588500" y="56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58398</xdr:rowOff>
    </xdr:from>
    <xdr:to>
      <xdr:col>55</xdr:col>
      <xdr:colOff>0</xdr:colOff>
      <xdr:row>33</xdr:row>
      <xdr:rowOff>85285</xdr:rowOff>
    </xdr:to>
    <xdr:cxnSp macro="">
      <xdr:nvCxnSpPr>
        <xdr:cNvPr id="131" name="直線コネクタ 130"/>
        <xdr:cNvCxnSpPr/>
      </xdr:nvCxnSpPr>
      <xdr:spPr>
        <a:xfrm flipV="1">
          <a:off x="9639300" y="5716248"/>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58546</xdr:rowOff>
    </xdr:from>
    <xdr:to>
      <xdr:col>46</xdr:col>
      <xdr:colOff>38100</xdr:colOff>
      <xdr:row>33</xdr:row>
      <xdr:rowOff>160146</xdr:rowOff>
    </xdr:to>
    <xdr:sp macro="" textlink="">
      <xdr:nvSpPr>
        <xdr:cNvPr id="132" name="楕円 131"/>
        <xdr:cNvSpPr/>
      </xdr:nvSpPr>
      <xdr:spPr>
        <a:xfrm>
          <a:off x="8699500" y="57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85285</xdr:rowOff>
    </xdr:from>
    <xdr:to>
      <xdr:col>50</xdr:col>
      <xdr:colOff>114300</xdr:colOff>
      <xdr:row>33</xdr:row>
      <xdr:rowOff>109346</xdr:rowOff>
    </xdr:to>
    <xdr:cxnSp macro="">
      <xdr:nvCxnSpPr>
        <xdr:cNvPr id="133" name="直線コネクタ 132"/>
        <xdr:cNvCxnSpPr/>
      </xdr:nvCxnSpPr>
      <xdr:spPr>
        <a:xfrm flipV="1">
          <a:off x="8750300" y="5743135"/>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86553</xdr:rowOff>
    </xdr:from>
    <xdr:to>
      <xdr:col>41</xdr:col>
      <xdr:colOff>101600</xdr:colOff>
      <xdr:row>34</xdr:row>
      <xdr:rowOff>16703</xdr:rowOff>
    </xdr:to>
    <xdr:sp macro="" textlink="">
      <xdr:nvSpPr>
        <xdr:cNvPr id="134" name="楕円 133"/>
        <xdr:cNvSpPr/>
      </xdr:nvSpPr>
      <xdr:spPr>
        <a:xfrm>
          <a:off x="7810500" y="5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109346</xdr:rowOff>
    </xdr:from>
    <xdr:to>
      <xdr:col>45</xdr:col>
      <xdr:colOff>177800</xdr:colOff>
      <xdr:row>33</xdr:row>
      <xdr:rowOff>137353</xdr:rowOff>
    </xdr:to>
    <xdr:cxnSp macro="">
      <xdr:nvCxnSpPr>
        <xdr:cNvPr id="135" name="直線コネクタ 134"/>
        <xdr:cNvCxnSpPr/>
      </xdr:nvCxnSpPr>
      <xdr:spPr>
        <a:xfrm flipV="1">
          <a:off x="7861300" y="5767196"/>
          <a:ext cx="889000" cy="2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113038</xdr:rowOff>
    </xdr:from>
    <xdr:to>
      <xdr:col>36</xdr:col>
      <xdr:colOff>165100</xdr:colOff>
      <xdr:row>34</xdr:row>
      <xdr:rowOff>43188</xdr:rowOff>
    </xdr:to>
    <xdr:sp macro="" textlink="">
      <xdr:nvSpPr>
        <xdr:cNvPr id="136" name="楕円 135"/>
        <xdr:cNvSpPr/>
      </xdr:nvSpPr>
      <xdr:spPr>
        <a:xfrm>
          <a:off x="6921500" y="577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137353</xdr:rowOff>
    </xdr:from>
    <xdr:to>
      <xdr:col>41</xdr:col>
      <xdr:colOff>50800</xdr:colOff>
      <xdr:row>33</xdr:row>
      <xdr:rowOff>163838</xdr:rowOff>
    </xdr:to>
    <xdr:cxnSp macro="">
      <xdr:nvCxnSpPr>
        <xdr:cNvPr id="137" name="直線コネクタ 136"/>
        <xdr:cNvCxnSpPr/>
      </xdr:nvCxnSpPr>
      <xdr:spPr>
        <a:xfrm flipV="1">
          <a:off x="6972300" y="5795203"/>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8" name="n_1aveValue【道路】&#10;一人当たり延長"/>
        <xdr:cNvSpPr txBox="1"/>
      </xdr:nvSpPr>
      <xdr:spPr>
        <a:xfrm>
          <a:off x="9359411" y="71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9" name="n_2aveValue【道路】&#10;一人当たり延長"/>
        <xdr:cNvSpPr txBox="1"/>
      </xdr:nvSpPr>
      <xdr:spPr>
        <a:xfrm>
          <a:off x="8483111" y="71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132579</xdr:rowOff>
    </xdr:from>
    <xdr:ext cx="534377" cy="259045"/>
    <xdr:sp macro="" textlink="">
      <xdr:nvSpPr>
        <xdr:cNvPr id="140" name="n_3aveValue【道路】&#10;一人当たり延長"/>
        <xdr:cNvSpPr txBox="1"/>
      </xdr:nvSpPr>
      <xdr:spPr>
        <a:xfrm>
          <a:off x="7594111" y="71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134946</xdr:rowOff>
    </xdr:from>
    <xdr:ext cx="534377" cy="259045"/>
    <xdr:sp macro="" textlink="">
      <xdr:nvSpPr>
        <xdr:cNvPr id="141" name="n_4aveValue【道路】&#10;一人当たり延長"/>
        <xdr:cNvSpPr txBox="1"/>
      </xdr:nvSpPr>
      <xdr:spPr>
        <a:xfrm>
          <a:off x="6705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31</xdr:row>
      <xdr:rowOff>152612</xdr:rowOff>
    </xdr:from>
    <xdr:ext cx="690189" cy="259045"/>
    <xdr:sp macro="" textlink="">
      <xdr:nvSpPr>
        <xdr:cNvPr id="142" name="n_1mainValue【道路】&#10;一人当たり延長"/>
        <xdr:cNvSpPr txBox="1"/>
      </xdr:nvSpPr>
      <xdr:spPr>
        <a:xfrm>
          <a:off x="9281505" y="5467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32</xdr:row>
      <xdr:rowOff>5223</xdr:rowOff>
    </xdr:from>
    <xdr:ext cx="690189" cy="259045"/>
    <xdr:sp macro="" textlink="">
      <xdr:nvSpPr>
        <xdr:cNvPr id="143" name="n_2mainValue【道路】&#10;一人当たり延長"/>
        <xdr:cNvSpPr txBox="1"/>
      </xdr:nvSpPr>
      <xdr:spPr>
        <a:xfrm>
          <a:off x="8405205" y="549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32</xdr:row>
      <xdr:rowOff>33230</xdr:rowOff>
    </xdr:from>
    <xdr:ext cx="690189" cy="259045"/>
    <xdr:sp macro="" textlink="">
      <xdr:nvSpPr>
        <xdr:cNvPr id="144" name="n_3mainValue【道路】&#10;一人当たり延長"/>
        <xdr:cNvSpPr txBox="1"/>
      </xdr:nvSpPr>
      <xdr:spPr>
        <a:xfrm>
          <a:off x="7516205" y="5519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32</xdr:row>
      <xdr:rowOff>59715</xdr:rowOff>
    </xdr:from>
    <xdr:ext cx="690189" cy="259045"/>
    <xdr:sp macro="" textlink="">
      <xdr:nvSpPr>
        <xdr:cNvPr id="145" name="n_4mainValue【道路】&#10;一人当たり延長"/>
        <xdr:cNvSpPr txBox="1"/>
      </xdr:nvSpPr>
      <xdr:spPr>
        <a:xfrm>
          <a:off x="6627205" y="55461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86" name="楕円 185"/>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135272</xdr:rowOff>
    </xdr:from>
    <xdr:ext cx="405111" cy="259045"/>
    <xdr:sp macro="" textlink="">
      <xdr:nvSpPr>
        <xdr:cNvPr id="187" name="【橋りょう・トンネル】&#10;有形固定資産減価償却率該当値テキスト"/>
        <xdr:cNvSpPr txBox="1"/>
      </xdr:nvSpPr>
      <xdr:spPr>
        <a:xfrm>
          <a:off x="4673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88" name="楕円 187"/>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36195</xdr:rowOff>
    </xdr:to>
    <xdr:cxnSp macro="">
      <xdr:nvCxnSpPr>
        <xdr:cNvPr id="189" name="直線コネクタ 188"/>
        <xdr:cNvCxnSpPr/>
      </xdr:nvCxnSpPr>
      <xdr:spPr>
        <a:xfrm>
          <a:off x="3797300" y="102927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90" name="楕円 189"/>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5715</xdr:rowOff>
    </xdr:to>
    <xdr:cxnSp macro="">
      <xdr:nvCxnSpPr>
        <xdr:cNvPr id="191" name="直線コネクタ 190"/>
        <xdr:cNvCxnSpPr/>
      </xdr:nvCxnSpPr>
      <xdr:spPr>
        <a:xfrm>
          <a:off x="2908300" y="10269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92" name="楕円 191"/>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154305</xdr:rowOff>
    </xdr:from>
    <xdr:to>
      <xdr:col>15</xdr:col>
      <xdr:colOff>50800</xdr:colOff>
      <xdr:row>60</xdr:row>
      <xdr:rowOff>70485</xdr:rowOff>
    </xdr:to>
    <xdr:cxnSp macro="">
      <xdr:nvCxnSpPr>
        <xdr:cNvPr id="193" name="直線コネクタ 192"/>
        <xdr:cNvCxnSpPr/>
      </xdr:nvCxnSpPr>
      <xdr:spPr>
        <a:xfrm flipV="1">
          <a:off x="2019300" y="1026985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4" name="楕円 193"/>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70485</xdr:rowOff>
    </xdr:to>
    <xdr:cxnSp macro="">
      <xdr:nvCxnSpPr>
        <xdr:cNvPr id="195" name="直線コネクタ 194"/>
        <xdr:cNvCxnSpPr/>
      </xdr:nvCxnSpPr>
      <xdr:spPr>
        <a:xfrm>
          <a:off x="1130300" y="10319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47642</xdr:rowOff>
    </xdr:from>
    <xdr:ext cx="405111" cy="259045"/>
    <xdr:sp macro="" textlink="">
      <xdr:nvSpPr>
        <xdr:cNvPr id="200" name="n_1main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201" name="n_2main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202" name="n_3mainValue【橋りょう・トンネ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3" name="n_4mainValue【橋りょう・トンネ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163421</xdr:rowOff>
    </xdr:from>
    <xdr:to>
      <xdr:col>55</xdr:col>
      <xdr:colOff>50800</xdr:colOff>
      <xdr:row>63</xdr:row>
      <xdr:rowOff>93571</xdr:rowOff>
    </xdr:to>
    <xdr:sp macro="" textlink="">
      <xdr:nvSpPr>
        <xdr:cNvPr id="241" name="楕円 240"/>
        <xdr:cNvSpPr/>
      </xdr:nvSpPr>
      <xdr:spPr>
        <a:xfrm>
          <a:off x="10426700" y="107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14848</xdr:rowOff>
    </xdr:from>
    <xdr:ext cx="599010" cy="259045"/>
    <xdr:sp macro="" textlink="">
      <xdr:nvSpPr>
        <xdr:cNvPr id="242" name="【橋りょう・トンネル】&#10;一人当たり有形固定資産（償却資産）額該当値テキスト"/>
        <xdr:cNvSpPr txBox="1"/>
      </xdr:nvSpPr>
      <xdr:spPr>
        <a:xfrm>
          <a:off x="10515600" y="106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165812</xdr:rowOff>
    </xdr:from>
    <xdr:to>
      <xdr:col>50</xdr:col>
      <xdr:colOff>165100</xdr:colOff>
      <xdr:row>63</xdr:row>
      <xdr:rowOff>95962</xdr:rowOff>
    </xdr:to>
    <xdr:sp macro="" textlink="">
      <xdr:nvSpPr>
        <xdr:cNvPr id="243" name="楕円 242"/>
        <xdr:cNvSpPr/>
      </xdr:nvSpPr>
      <xdr:spPr>
        <a:xfrm>
          <a:off x="9588500" y="107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42771</xdr:rowOff>
    </xdr:from>
    <xdr:to>
      <xdr:col>55</xdr:col>
      <xdr:colOff>0</xdr:colOff>
      <xdr:row>63</xdr:row>
      <xdr:rowOff>45162</xdr:rowOff>
    </xdr:to>
    <xdr:cxnSp macro="">
      <xdr:nvCxnSpPr>
        <xdr:cNvPr id="244" name="直線コネクタ 243"/>
        <xdr:cNvCxnSpPr/>
      </xdr:nvCxnSpPr>
      <xdr:spPr>
        <a:xfrm flipV="1">
          <a:off x="9639300" y="10844121"/>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168790</xdr:rowOff>
    </xdr:from>
    <xdr:to>
      <xdr:col>46</xdr:col>
      <xdr:colOff>38100</xdr:colOff>
      <xdr:row>63</xdr:row>
      <xdr:rowOff>98940</xdr:rowOff>
    </xdr:to>
    <xdr:sp macro="" textlink="">
      <xdr:nvSpPr>
        <xdr:cNvPr id="245" name="楕円 244"/>
        <xdr:cNvSpPr/>
      </xdr:nvSpPr>
      <xdr:spPr>
        <a:xfrm>
          <a:off x="8699500" y="107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45162</xdr:rowOff>
    </xdr:from>
    <xdr:to>
      <xdr:col>50</xdr:col>
      <xdr:colOff>114300</xdr:colOff>
      <xdr:row>63</xdr:row>
      <xdr:rowOff>48140</xdr:rowOff>
    </xdr:to>
    <xdr:cxnSp macro="">
      <xdr:nvCxnSpPr>
        <xdr:cNvPr id="246" name="直線コネクタ 245"/>
        <xdr:cNvCxnSpPr/>
      </xdr:nvCxnSpPr>
      <xdr:spPr>
        <a:xfrm flipV="1">
          <a:off x="8750300" y="10846512"/>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10774</xdr:rowOff>
    </xdr:from>
    <xdr:to>
      <xdr:col>41</xdr:col>
      <xdr:colOff>101600</xdr:colOff>
      <xdr:row>63</xdr:row>
      <xdr:rowOff>112374</xdr:rowOff>
    </xdr:to>
    <xdr:sp macro="" textlink="">
      <xdr:nvSpPr>
        <xdr:cNvPr id="247" name="楕円 246"/>
        <xdr:cNvSpPr/>
      </xdr:nvSpPr>
      <xdr:spPr>
        <a:xfrm>
          <a:off x="7810500" y="108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48140</xdr:rowOff>
    </xdr:from>
    <xdr:to>
      <xdr:col>45</xdr:col>
      <xdr:colOff>177800</xdr:colOff>
      <xdr:row>63</xdr:row>
      <xdr:rowOff>61574</xdr:rowOff>
    </xdr:to>
    <xdr:cxnSp macro="">
      <xdr:nvCxnSpPr>
        <xdr:cNvPr id="248" name="直線コネクタ 247"/>
        <xdr:cNvCxnSpPr/>
      </xdr:nvCxnSpPr>
      <xdr:spPr>
        <a:xfrm flipV="1">
          <a:off x="7861300" y="10849490"/>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12237</xdr:rowOff>
    </xdr:from>
    <xdr:to>
      <xdr:col>36</xdr:col>
      <xdr:colOff>165100</xdr:colOff>
      <xdr:row>63</xdr:row>
      <xdr:rowOff>113837</xdr:rowOff>
    </xdr:to>
    <xdr:sp macro="" textlink="">
      <xdr:nvSpPr>
        <xdr:cNvPr id="249" name="楕円 248"/>
        <xdr:cNvSpPr/>
      </xdr:nvSpPr>
      <xdr:spPr>
        <a:xfrm>
          <a:off x="6921500" y="108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61574</xdr:rowOff>
    </xdr:from>
    <xdr:to>
      <xdr:col>41</xdr:col>
      <xdr:colOff>50800</xdr:colOff>
      <xdr:row>63</xdr:row>
      <xdr:rowOff>63037</xdr:rowOff>
    </xdr:to>
    <xdr:cxnSp macro="">
      <xdr:nvCxnSpPr>
        <xdr:cNvPr id="250" name="直線コネクタ 249"/>
        <xdr:cNvCxnSpPr/>
      </xdr:nvCxnSpPr>
      <xdr:spPr>
        <a:xfrm flipV="1">
          <a:off x="6972300" y="1086292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112489</xdr:rowOff>
    </xdr:from>
    <xdr:ext cx="599010" cy="259045"/>
    <xdr:sp macro="" textlink="">
      <xdr:nvSpPr>
        <xdr:cNvPr id="255" name="n_1mainValue【橋りょう・トンネル】&#10;一人当たり有形固定資産（償却資産）額"/>
        <xdr:cNvSpPr txBox="1"/>
      </xdr:nvSpPr>
      <xdr:spPr>
        <a:xfrm>
          <a:off x="9327095" y="1057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115467</xdr:rowOff>
    </xdr:from>
    <xdr:ext cx="599010" cy="259045"/>
    <xdr:sp macro="" textlink="">
      <xdr:nvSpPr>
        <xdr:cNvPr id="256" name="n_2mainValue【橋りょう・トンネル】&#10;一人当たり有形固定資産（償却資産）額"/>
        <xdr:cNvSpPr txBox="1"/>
      </xdr:nvSpPr>
      <xdr:spPr>
        <a:xfrm>
          <a:off x="8450795" y="1057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128901</xdr:rowOff>
    </xdr:from>
    <xdr:ext cx="599010" cy="259045"/>
    <xdr:sp macro="" textlink="">
      <xdr:nvSpPr>
        <xdr:cNvPr id="257" name="n_3mainValue【橋りょう・トンネル】&#10;一人当たり有形固定資産（償却資産）額"/>
        <xdr:cNvSpPr txBox="1"/>
      </xdr:nvSpPr>
      <xdr:spPr>
        <a:xfrm>
          <a:off x="7561795" y="105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130364</xdr:rowOff>
    </xdr:from>
    <xdr:ext cx="599010" cy="259045"/>
    <xdr:sp macro="" textlink="">
      <xdr:nvSpPr>
        <xdr:cNvPr id="258" name="n_4mainValue【橋りょう・トンネル】&#10;一人当たり有形固定資産（償却資産）額"/>
        <xdr:cNvSpPr txBox="1"/>
      </xdr:nvSpPr>
      <xdr:spPr>
        <a:xfrm>
          <a:off x="6672795" y="1058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299" name="楕円 298"/>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0" name="【公営住宅】&#10;有形固定資産減価償却率該当値テキスト"/>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01" name="楕円 300"/>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45720</xdr:rowOff>
    </xdr:to>
    <xdr:cxnSp macro="">
      <xdr:nvCxnSpPr>
        <xdr:cNvPr id="302" name="直線コネクタ 301"/>
        <xdr:cNvCxnSpPr/>
      </xdr:nvCxnSpPr>
      <xdr:spPr>
        <a:xfrm>
          <a:off x="3797300" y="144341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03" name="楕円 302"/>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20955</xdr:rowOff>
    </xdr:from>
    <xdr:to>
      <xdr:col>19</xdr:col>
      <xdr:colOff>177800</xdr:colOff>
      <xdr:row>84</xdr:row>
      <xdr:rowOff>32386</xdr:rowOff>
    </xdr:to>
    <xdr:cxnSp macro="">
      <xdr:nvCxnSpPr>
        <xdr:cNvPr id="304" name="直線コネクタ 303"/>
        <xdr:cNvCxnSpPr/>
      </xdr:nvCxnSpPr>
      <xdr:spPr>
        <a:xfrm>
          <a:off x="2908300" y="144227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5" name="楕円 304"/>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20955</xdr:rowOff>
    </xdr:to>
    <xdr:cxnSp macro="">
      <xdr:nvCxnSpPr>
        <xdr:cNvPr id="306" name="直線コネクタ 305"/>
        <xdr:cNvCxnSpPr/>
      </xdr:nvCxnSpPr>
      <xdr:spPr>
        <a:xfrm>
          <a:off x="2019300" y="14401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99695</xdr:rowOff>
    </xdr:from>
    <xdr:to>
      <xdr:col>6</xdr:col>
      <xdr:colOff>38100</xdr:colOff>
      <xdr:row>84</xdr:row>
      <xdr:rowOff>29845</xdr:rowOff>
    </xdr:to>
    <xdr:sp macro="" textlink="">
      <xdr:nvSpPr>
        <xdr:cNvPr id="307" name="楕円 306"/>
        <xdr:cNvSpPr/>
      </xdr:nvSpPr>
      <xdr:spPr>
        <a:xfrm>
          <a:off x="1079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0</xdr:rowOff>
    </xdr:to>
    <xdr:cxnSp macro="">
      <xdr:nvCxnSpPr>
        <xdr:cNvPr id="308" name="直線コネクタ 307"/>
        <xdr:cNvCxnSpPr/>
      </xdr:nvCxnSpPr>
      <xdr:spPr>
        <a:xfrm>
          <a:off x="1130300" y="14380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13"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14" name="n_2mainValue【公営住宅】&#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5" name="n_3mainValue【公営住宅】&#10;有形固定資産減価償却率"/>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20972</xdr:rowOff>
    </xdr:from>
    <xdr:ext cx="405111" cy="259045"/>
    <xdr:sp macro="" textlink="">
      <xdr:nvSpPr>
        <xdr:cNvPr id="316" name="n_4mainValue【公営住宅】&#10;有形固定資産減価償却率"/>
        <xdr:cNvSpPr txBox="1"/>
      </xdr:nvSpPr>
      <xdr:spPr>
        <a:xfrm>
          <a:off x="927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58" name="楕円 357"/>
        <xdr:cNvSpPr/>
      </xdr:nvSpPr>
      <xdr:spPr>
        <a:xfrm>
          <a:off x="10426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90188</xdr:rowOff>
    </xdr:from>
    <xdr:ext cx="469744" cy="259045"/>
    <xdr:sp macro="" textlink="">
      <xdr:nvSpPr>
        <xdr:cNvPr id="359" name="【公営住宅】&#10;一人当たり面積該当値テキスト"/>
        <xdr:cNvSpPr txBox="1"/>
      </xdr:nvSpPr>
      <xdr:spPr>
        <a:xfrm>
          <a:off x="10515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77760</xdr:rowOff>
    </xdr:from>
    <xdr:to>
      <xdr:col>50</xdr:col>
      <xdr:colOff>165100</xdr:colOff>
      <xdr:row>84</xdr:row>
      <xdr:rowOff>7910</xdr:rowOff>
    </xdr:to>
    <xdr:sp macro="" textlink="">
      <xdr:nvSpPr>
        <xdr:cNvPr id="360" name="楕円 359"/>
        <xdr:cNvSpPr/>
      </xdr:nvSpPr>
      <xdr:spPr>
        <a:xfrm>
          <a:off x="9588500" y="143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118111</xdr:rowOff>
    </xdr:from>
    <xdr:to>
      <xdr:col>55</xdr:col>
      <xdr:colOff>0</xdr:colOff>
      <xdr:row>83</xdr:row>
      <xdr:rowOff>128560</xdr:rowOff>
    </xdr:to>
    <xdr:cxnSp macro="">
      <xdr:nvCxnSpPr>
        <xdr:cNvPr id="361" name="直線コネクタ 360"/>
        <xdr:cNvCxnSpPr/>
      </xdr:nvCxnSpPr>
      <xdr:spPr>
        <a:xfrm flipV="1">
          <a:off x="9639300" y="14348461"/>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87230</xdr:rowOff>
    </xdr:from>
    <xdr:to>
      <xdr:col>46</xdr:col>
      <xdr:colOff>38100</xdr:colOff>
      <xdr:row>84</xdr:row>
      <xdr:rowOff>17380</xdr:rowOff>
    </xdr:to>
    <xdr:sp macro="" textlink="">
      <xdr:nvSpPr>
        <xdr:cNvPr id="362" name="楕円 361"/>
        <xdr:cNvSpPr/>
      </xdr:nvSpPr>
      <xdr:spPr>
        <a:xfrm>
          <a:off x="8699500" y="143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128560</xdr:rowOff>
    </xdr:from>
    <xdr:to>
      <xdr:col>50</xdr:col>
      <xdr:colOff>114300</xdr:colOff>
      <xdr:row>83</xdr:row>
      <xdr:rowOff>138030</xdr:rowOff>
    </xdr:to>
    <xdr:cxnSp macro="">
      <xdr:nvCxnSpPr>
        <xdr:cNvPr id="363" name="直線コネクタ 362"/>
        <xdr:cNvCxnSpPr/>
      </xdr:nvCxnSpPr>
      <xdr:spPr>
        <a:xfrm flipV="1">
          <a:off x="8750300" y="14358910"/>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98171</xdr:rowOff>
    </xdr:from>
    <xdr:to>
      <xdr:col>41</xdr:col>
      <xdr:colOff>101600</xdr:colOff>
      <xdr:row>84</xdr:row>
      <xdr:rowOff>28321</xdr:rowOff>
    </xdr:to>
    <xdr:sp macro="" textlink="">
      <xdr:nvSpPr>
        <xdr:cNvPr id="364" name="楕円 363"/>
        <xdr:cNvSpPr/>
      </xdr:nvSpPr>
      <xdr:spPr>
        <a:xfrm>
          <a:off x="7810500" y="14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138030</xdr:rowOff>
    </xdr:from>
    <xdr:to>
      <xdr:col>45</xdr:col>
      <xdr:colOff>177800</xdr:colOff>
      <xdr:row>83</xdr:row>
      <xdr:rowOff>148971</xdr:rowOff>
    </xdr:to>
    <xdr:cxnSp macro="">
      <xdr:nvCxnSpPr>
        <xdr:cNvPr id="365" name="直線コネクタ 364"/>
        <xdr:cNvCxnSpPr/>
      </xdr:nvCxnSpPr>
      <xdr:spPr>
        <a:xfrm flipV="1">
          <a:off x="7861300" y="14368380"/>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6" name="楕円 365"/>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148971</xdr:rowOff>
    </xdr:from>
    <xdr:to>
      <xdr:col>41</xdr:col>
      <xdr:colOff>50800</xdr:colOff>
      <xdr:row>83</xdr:row>
      <xdr:rowOff>159258</xdr:rowOff>
    </xdr:to>
    <xdr:cxnSp macro="">
      <xdr:nvCxnSpPr>
        <xdr:cNvPr id="367" name="直線コネクタ 366"/>
        <xdr:cNvCxnSpPr/>
      </xdr:nvCxnSpPr>
      <xdr:spPr>
        <a:xfrm flipV="1">
          <a:off x="6972300" y="1437932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24437</xdr:rowOff>
    </xdr:from>
    <xdr:ext cx="469744" cy="259045"/>
    <xdr:sp macro="" textlink="">
      <xdr:nvSpPr>
        <xdr:cNvPr id="372" name="n_1mainValue【公営住宅】&#10;一人当たり面積"/>
        <xdr:cNvSpPr txBox="1"/>
      </xdr:nvSpPr>
      <xdr:spPr>
        <a:xfrm>
          <a:off x="9391727" y="140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33907</xdr:rowOff>
    </xdr:from>
    <xdr:ext cx="469744" cy="259045"/>
    <xdr:sp macro="" textlink="">
      <xdr:nvSpPr>
        <xdr:cNvPr id="373" name="n_2mainValue【公営住宅】&#10;一人当たり面積"/>
        <xdr:cNvSpPr txBox="1"/>
      </xdr:nvSpPr>
      <xdr:spPr>
        <a:xfrm>
          <a:off x="8515427" y="140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44848</xdr:rowOff>
    </xdr:from>
    <xdr:ext cx="469744" cy="259045"/>
    <xdr:sp macro="" textlink="">
      <xdr:nvSpPr>
        <xdr:cNvPr id="374" name="n_3mainValue【公営住宅】&#10;一人当たり面積"/>
        <xdr:cNvSpPr txBox="1"/>
      </xdr:nvSpPr>
      <xdr:spPr>
        <a:xfrm>
          <a:off x="7626427" y="141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5" name="n_4mainValue【公営住宅】&#10;一人当たり面積"/>
        <xdr:cNvSpPr txBox="1"/>
      </xdr:nvSpPr>
      <xdr:spPr>
        <a:xfrm>
          <a:off x="6737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414" name="楕円 413"/>
        <xdr:cNvSpPr/>
      </xdr:nvSpPr>
      <xdr:spPr>
        <a:xfrm>
          <a:off x="45847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142003</xdr:rowOff>
    </xdr:from>
    <xdr:ext cx="405111" cy="259045"/>
    <xdr:sp macro="" textlink="">
      <xdr:nvSpPr>
        <xdr:cNvPr id="415" name="【港湾・漁港】&#10;有形固定資産減価償却率該当値テキスト"/>
        <xdr:cNvSpPr txBox="1"/>
      </xdr:nvSpPr>
      <xdr:spPr>
        <a:xfrm>
          <a:off x="4673600"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416" name="楕円 415"/>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169926</xdr:rowOff>
    </xdr:to>
    <xdr:cxnSp macro="">
      <xdr:nvCxnSpPr>
        <xdr:cNvPr id="417" name="直線コネクタ 416"/>
        <xdr:cNvCxnSpPr/>
      </xdr:nvCxnSpPr>
      <xdr:spPr>
        <a:xfrm>
          <a:off x="3797300" y="174383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23113</xdr:rowOff>
    </xdr:from>
    <xdr:to>
      <xdr:col>15</xdr:col>
      <xdr:colOff>101600</xdr:colOff>
      <xdr:row>101</xdr:row>
      <xdr:rowOff>124713</xdr:rowOff>
    </xdr:to>
    <xdr:sp macro="" textlink="">
      <xdr:nvSpPr>
        <xdr:cNvPr id="418" name="楕円 417"/>
        <xdr:cNvSpPr/>
      </xdr:nvSpPr>
      <xdr:spPr>
        <a:xfrm>
          <a:off x="2857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73913</xdr:rowOff>
    </xdr:from>
    <xdr:to>
      <xdr:col>19</xdr:col>
      <xdr:colOff>177800</xdr:colOff>
      <xdr:row>101</xdr:row>
      <xdr:rowOff>121920</xdr:rowOff>
    </xdr:to>
    <xdr:cxnSp macro="">
      <xdr:nvCxnSpPr>
        <xdr:cNvPr id="419" name="直線コネクタ 418"/>
        <xdr:cNvCxnSpPr/>
      </xdr:nvCxnSpPr>
      <xdr:spPr>
        <a:xfrm>
          <a:off x="2908300" y="173903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160274</xdr:rowOff>
    </xdr:from>
    <xdr:to>
      <xdr:col>10</xdr:col>
      <xdr:colOff>165100</xdr:colOff>
      <xdr:row>101</xdr:row>
      <xdr:rowOff>90424</xdr:rowOff>
    </xdr:to>
    <xdr:sp macro="" textlink="">
      <xdr:nvSpPr>
        <xdr:cNvPr id="420" name="楕円 419"/>
        <xdr:cNvSpPr/>
      </xdr:nvSpPr>
      <xdr:spPr>
        <a:xfrm>
          <a:off x="1968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39624</xdr:rowOff>
    </xdr:from>
    <xdr:to>
      <xdr:col>15</xdr:col>
      <xdr:colOff>50800</xdr:colOff>
      <xdr:row>101</xdr:row>
      <xdr:rowOff>73913</xdr:rowOff>
    </xdr:to>
    <xdr:cxnSp macro="">
      <xdr:nvCxnSpPr>
        <xdr:cNvPr id="421" name="直線コネクタ 420"/>
        <xdr:cNvCxnSpPr/>
      </xdr:nvCxnSpPr>
      <xdr:spPr>
        <a:xfrm>
          <a:off x="2019300" y="173560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107696</xdr:rowOff>
    </xdr:from>
    <xdr:to>
      <xdr:col>6</xdr:col>
      <xdr:colOff>38100</xdr:colOff>
      <xdr:row>101</xdr:row>
      <xdr:rowOff>37846</xdr:rowOff>
    </xdr:to>
    <xdr:sp macro="" textlink="">
      <xdr:nvSpPr>
        <xdr:cNvPr id="422" name="楕円 421"/>
        <xdr:cNvSpPr/>
      </xdr:nvSpPr>
      <xdr:spPr>
        <a:xfrm>
          <a:off x="1079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158496</xdr:rowOff>
    </xdr:from>
    <xdr:to>
      <xdr:col>10</xdr:col>
      <xdr:colOff>114300</xdr:colOff>
      <xdr:row>101</xdr:row>
      <xdr:rowOff>39624</xdr:rowOff>
    </xdr:to>
    <xdr:cxnSp macro="">
      <xdr:nvCxnSpPr>
        <xdr:cNvPr id="423" name="直線コネクタ 422"/>
        <xdr:cNvCxnSpPr/>
      </xdr:nvCxnSpPr>
      <xdr:spPr>
        <a:xfrm>
          <a:off x="1130300" y="173034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145559</xdr:rowOff>
    </xdr:from>
    <xdr:ext cx="405111" cy="259045"/>
    <xdr:sp macro="" textlink="">
      <xdr:nvSpPr>
        <xdr:cNvPr id="425" name="n_2aveValue【港湾・漁港】&#10;有形固定資産減価償却率"/>
        <xdr:cNvSpPr txBox="1"/>
      </xdr:nvSpPr>
      <xdr:spPr>
        <a:xfrm>
          <a:off x="2705744"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6" name="n_3aveValue【港湾・漁港】&#10;有形固定資産減価償却率"/>
        <xdr:cNvSpPr txBox="1"/>
      </xdr:nvSpPr>
      <xdr:spPr>
        <a:xfrm>
          <a:off x="1816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17797</xdr:rowOff>
    </xdr:from>
    <xdr:ext cx="405111" cy="259045"/>
    <xdr:sp macro="" textlink="">
      <xdr:nvSpPr>
        <xdr:cNvPr id="428" name="n_1mainValue【港湾・漁港】&#10;有形固定資産減価償却率"/>
        <xdr:cNvSpPr txBox="1"/>
      </xdr:nvSpPr>
      <xdr:spPr>
        <a:xfrm>
          <a:off x="358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141240</xdr:rowOff>
    </xdr:from>
    <xdr:ext cx="405111" cy="259045"/>
    <xdr:sp macro="" textlink="">
      <xdr:nvSpPr>
        <xdr:cNvPr id="429" name="n_2mainValue【港湾・漁港】&#10;有形固定資産減価償却率"/>
        <xdr:cNvSpPr txBox="1"/>
      </xdr:nvSpPr>
      <xdr:spPr>
        <a:xfrm>
          <a:off x="27057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106951</xdr:rowOff>
    </xdr:from>
    <xdr:ext cx="405111" cy="259045"/>
    <xdr:sp macro="" textlink="">
      <xdr:nvSpPr>
        <xdr:cNvPr id="430" name="n_3mainValue【港湾・漁港】&#10;有形固定資産減価償却率"/>
        <xdr:cNvSpPr txBox="1"/>
      </xdr:nvSpPr>
      <xdr:spPr>
        <a:xfrm>
          <a:off x="18167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54373</xdr:rowOff>
    </xdr:from>
    <xdr:ext cx="405111" cy="259045"/>
    <xdr:sp macro="" textlink="">
      <xdr:nvSpPr>
        <xdr:cNvPr id="431" name="n_4mainValue【港湾・漁港】&#10;有形固定資産減価償却率"/>
        <xdr:cNvSpPr txBox="1"/>
      </xdr:nvSpPr>
      <xdr:spPr>
        <a:xfrm>
          <a:off x="927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123885</xdr:rowOff>
    </xdr:from>
    <xdr:to>
      <xdr:col>55</xdr:col>
      <xdr:colOff>50800</xdr:colOff>
      <xdr:row>108</xdr:row>
      <xdr:rowOff>54035</xdr:rowOff>
    </xdr:to>
    <xdr:sp macro="" textlink="">
      <xdr:nvSpPr>
        <xdr:cNvPr id="469" name="楕円 468"/>
        <xdr:cNvSpPr/>
      </xdr:nvSpPr>
      <xdr:spPr>
        <a:xfrm>
          <a:off x="10426700" y="18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38812</xdr:rowOff>
    </xdr:from>
    <xdr:ext cx="599010" cy="259045"/>
    <xdr:sp macro="" textlink="">
      <xdr:nvSpPr>
        <xdr:cNvPr id="470" name="【港湾・漁港】&#10;一人当たり有形固定資産（償却資産）額該当値テキスト"/>
        <xdr:cNvSpPr txBox="1"/>
      </xdr:nvSpPr>
      <xdr:spPr>
        <a:xfrm>
          <a:off x="10515600" y="1838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125375</xdr:rowOff>
    </xdr:from>
    <xdr:to>
      <xdr:col>50</xdr:col>
      <xdr:colOff>165100</xdr:colOff>
      <xdr:row>108</xdr:row>
      <xdr:rowOff>55525</xdr:rowOff>
    </xdr:to>
    <xdr:sp macro="" textlink="">
      <xdr:nvSpPr>
        <xdr:cNvPr id="471" name="楕円 470"/>
        <xdr:cNvSpPr/>
      </xdr:nvSpPr>
      <xdr:spPr>
        <a:xfrm>
          <a:off x="9588500" y="184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3235</xdr:rowOff>
    </xdr:from>
    <xdr:to>
      <xdr:col>55</xdr:col>
      <xdr:colOff>0</xdr:colOff>
      <xdr:row>108</xdr:row>
      <xdr:rowOff>4725</xdr:rowOff>
    </xdr:to>
    <xdr:cxnSp macro="">
      <xdr:nvCxnSpPr>
        <xdr:cNvPr id="472" name="直線コネクタ 471"/>
        <xdr:cNvCxnSpPr/>
      </xdr:nvCxnSpPr>
      <xdr:spPr>
        <a:xfrm flipV="1">
          <a:off x="9639300" y="18519835"/>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126588</xdr:rowOff>
    </xdr:from>
    <xdr:to>
      <xdr:col>46</xdr:col>
      <xdr:colOff>38100</xdr:colOff>
      <xdr:row>108</xdr:row>
      <xdr:rowOff>56738</xdr:rowOff>
    </xdr:to>
    <xdr:sp macro="" textlink="">
      <xdr:nvSpPr>
        <xdr:cNvPr id="473" name="楕円 472"/>
        <xdr:cNvSpPr/>
      </xdr:nvSpPr>
      <xdr:spPr>
        <a:xfrm>
          <a:off x="8699500" y="184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4725</xdr:rowOff>
    </xdr:from>
    <xdr:to>
      <xdr:col>50</xdr:col>
      <xdr:colOff>114300</xdr:colOff>
      <xdr:row>108</xdr:row>
      <xdr:rowOff>5938</xdr:rowOff>
    </xdr:to>
    <xdr:cxnSp macro="">
      <xdr:nvCxnSpPr>
        <xdr:cNvPr id="474" name="直線コネクタ 473"/>
        <xdr:cNvCxnSpPr/>
      </xdr:nvCxnSpPr>
      <xdr:spPr>
        <a:xfrm flipV="1">
          <a:off x="8750300" y="18521325"/>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128026</xdr:rowOff>
    </xdr:from>
    <xdr:to>
      <xdr:col>41</xdr:col>
      <xdr:colOff>101600</xdr:colOff>
      <xdr:row>108</xdr:row>
      <xdr:rowOff>58176</xdr:rowOff>
    </xdr:to>
    <xdr:sp macro="" textlink="">
      <xdr:nvSpPr>
        <xdr:cNvPr id="475" name="楕円 474"/>
        <xdr:cNvSpPr/>
      </xdr:nvSpPr>
      <xdr:spPr>
        <a:xfrm>
          <a:off x="7810500" y="184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5938</xdr:rowOff>
    </xdr:from>
    <xdr:to>
      <xdr:col>45</xdr:col>
      <xdr:colOff>177800</xdr:colOff>
      <xdr:row>108</xdr:row>
      <xdr:rowOff>7376</xdr:rowOff>
    </xdr:to>
    <xdr:cxnSp macro="">
      <xdr:nvCxnSpPr>
        <xdr:cNvPr id="476" name="直線コネクタ 475"/>
        <xdr:cNvCxnSpPr/>
      </xdr:nvCxnSpPr>
      <xdr:spPr>
        <a:xfrm flipV="1">
          <a:off x="7861300" y="18522538"/>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129350</xdr:rowOff>
    </xdr:from>
    <xdr:to>
      <xdr:col>36</xdr:col>
      <xdr:colOff>165100</xdr:colOff>
      <xdr:row>108</xdr:row>
      <xdr:rowOff>59500</xdr:rowOff>
    </xdr:to>
    <xdr:sp macro="" textlink="">
      <xdr:nvSpPr>
        <xdr:cNvPr id="477" name="楕円 476"/>
        <xdr:cNvSpPr/>
      </xdr:nvSpPr>
      <xdr:spPr>
        <a:xfrm>
          <a:off x="6921500" y="184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7376</xdr:rowOff>
    </xdr:from>
    <xdr:to>
      <xdr:col>41</xdr:col>
      <xdr:colOff>50800</xdr:colOff>
      <xdr:row>108</xdr:row>
      <xdr:rowOff>8700</xdr:rowOff>
    </xdr:to>
    <xdr:cxnSp macro="">
      <xdr:nvCxnSpPr>
        <xdr:cNvPr id="478" name="直線コネクタ 477"/>
        <xdr:cNvCxnSpPr/>
      </xdr:nvCxnSpPr>
      <xdr:spPr>
        <a:xfrm flipV="1">
          <a:off x="6972300" y="18523976"/>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46652</xdr:rowOff>
    </xdr:from>
    <xdr:ext cx="599010" cy="259045"/>
    <xdr:sp macro="" textlink="">
      <xdr:nvSpPr>
        <xdr:cNvPr id="483" name="n_1mainValue【港湾・漁港】&#10;一人当たり有形固定資産（償却資産）額"/>
        <xdr:cNvSpPr txBox="1"/>
      </xdr:nvSpPr>
      <xdr:spPr>
        <a:xfrm>
          <a:off x="9327095" y="1856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47865</xdr:rowOff>
    </xdr:from>
    <xdr:ext cx="599010" cy="259045"/>
    <xdr:sp macro="" textlink="">
      <xdr:nvSpPr>
        <xdr:cNvPr id="484" name="n_2mainValue【港湾・漁港】&#10;一人当たり有形固定資産（償却資産）額"/>
        <xdr:cNvSpPr txBox="1"/>
      </xdr:nvSpPr>
      <xdr:spPr>
        <a:xfrm>
          <a:off x="8450795" y="1856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49303</xdr:rowOff>
    </xdr:from>
    <xdr:ext cx="599010" cy="259045"/>
    <xdr:sp macro="" textlink="">
      <xdr:nvSpPr>
        <xdr:cNvPr id="485" name="n_3mainValue【港湾・漁港】&#10;一人当たり有形固定資産（償却資産）額"/>
        <xdr:cNvSpPr txBox="1"/>
      </xdr:nvSpPr>
      <xdr:spPr>
        <a:xfrm>
          <a:off x="7561795" y="185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50627</xdr:rowOff>
    </xdr:from>
    <xdr:ext cx="599010" cy="259045"/>
    <xdr:sp macro="" textlink="">
      <xdr:nvSpPr>
        <xdr:cNvPr id="486" name="n_4mainValue【港湾・漁港】&#10;一人当たり有形固定資産（償却資産）額"/>
        <xdr:cNvSpPr txBox="1"/>
      </xdr:nvSpPr>
      <xdr:spPr>
        <a:xfrm>
          <a:off x="6672795" y="1856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7"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528" name="楕円 527"/>
        <xdr:cNvSpPr/>
      </xdr:nvSpPr>
      <xdr:spPr>
        <a:xfrm>
          <a:off x="16268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126654</xdr:rowOff>
    </xdr:from>
    <xdr:ext cx="405111" cy="259045"/>
    <xdr:sp macro="" textlink="">
      <xdr:nvSpPr>
        <xdr:cNvPr id="529" name="【認定こども園・幼稚園・保育所】&#10;有形固定資産減価償却率該当値テキスト"/>
        <xdr:cNvSpPr txBox="1"/>
      </xdr:nvSpPr>
      <xdr:spPr>
        <a:xfrm>
          <a:off x="16357600" y="62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530" name="楕円 529"/>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117022</xdr:rowOff>
    </xdr:from>
    <xdr:to>
      <xdr:col>85</xdr:col>
      <xdr:colOff>127000</xdr:colOff>
      <xdr:row>37</xdr:row>
      <xdr:rowOff>154577</xdr:rowOff>
    </xdr:to>
    <xdr:cxnSp macro="">
      <xdr:nvCxnSpPr>
        <xdr:cNvPr id="531" name="直線コネクタ 530"/>
        <xdr:cNvCxnSpPr/>
      </xdr:nvCxnSpPr>
      <xdr:spPr>
        <a:xfrm>
          <a:off x="15481300" y="64606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532" name="楕円 531"/>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117022</xdr:rowOff>
    </xdr:to>
    <xdr:cxnSp macro="">
      <xdr:nvCxnSpPr>
        <xdr:cNvPr id="533" name="直線コネクタ 532"/>
        <xdr:cNvCxnSpPr/>
      </xdr:nvCxnSpPr>
      <xdr:spPr>
        <a:xfrm>
          <a:off x="14592300" y="643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534" name="楕円 533"/>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89263</xdr:rowOff>
    </xdr:to>
    <xdr:cxnSp macro="">
      <xdr:nvCxnSpPr>
        <xdr:cNvPr id="535" name="直線コネクタ 534"/>
        <xdr:cNvCxnSpPr/>
      </xdr:nvCxnSpPr>
      <xdr:spPr>
        <a:xfrm>
          <a:off x="13703300" y="63969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138067</xdr:rowOff>
    </xdr:from>
    <xdr:to>
      <xdr:col>67</xdr:col>
      <xdr:colOff>101600</xdr:colOff>
      <xdr:row>37</xdr:row>
      <xdr:rowOff>68217</xdr:rowOff>
    </xdr:to>
    <xdr:sp macro="" textlink="">
      <xdr:nvSpPr>
        <xdr:cNvPr id="536" name="楕円 535"/>
        <xdr:cNvSpPr/>
      </xdr:nvSpPr>
      <xdr:spPr>
        <a:xfrm>
          <a:off x="12763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17417</xdr:rowOff>
    </xdr:from>
    <xdr:to>
      <xdr:col>71</xdr:col>
      <xdr:colOff>177800</xdr:colOff>
      <xdr:row>37</xdr:row>
      <xdr:rowOff>53340</xdr:rowOff>
    </xdr:to>
    <xdr:cxnSp macro="">
      <xdr:nvCxnSpPr>
        <xdr:cNvPr id="537" name="直線コネクタ 536"/>
        <xdr:cNvCxnSpPr/>
      </xdr:nvCxnSpPr>
      <xdr:spPr>
        <a:xfrm>
          <a:off x="12814300" y="63610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538"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39" name="n_2ave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40" name="n_3ave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41" name="n_4ave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542" name="n_1main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156590</xdr:rowOff>
    </xdr:from>
    <xdr:ext cx="405111" cy="259045"/>
    <xdr:sp macro="" textlink="">
      <xdr:nvSpPr>
        <xdr:cNvPr id="543" name="n_2mainValue【認定こども園・幼稚園・保育所】&#10;有形固定資産減価償却率"/>
        <xdr:cNvSpPr txBox="1"/>
      </xdr:nvSpPr>
      <xdr:spPr>
        <a:xfrm>
          <a:off x="14389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4" name="n_3main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84744</xdr:rowOff>
    </xdr:from>
    <xdr:ext cx="405111" cy="259045"/>
    <xdr:sp macro="" textlink="">
      <xdr:nvSpPr>
        <xdr:cNvPr id="545" name="n_4mainValue【認定こども園・幼稚園・保育所】&#10;有形固定資産減価償却率"/>
        <xdr:cNvSpPr txBox="1"/>
      </xdr:nvSpPr>
      <xdr:spPr>
        <a:xfrm>
          <a:off x="12611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576"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587" name="楕円 586"/>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588" name="【認定こども園・幼稚園・保育所】&#10;一人当たり面積該当値テキスト"/>
        <xdr:cNvSpPr txBox="1"/>
      </xdr:nvSpPr>
      <xdr:spPr>
        <a:xfrm>
          <a:off x="22199600"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133169</xdr:rowOff>
    </xdr:from>
    <xdr:to>
      <xdr:col>112</xdr:col>
      <xdr:colOff>38100</xdr:colOff>
      <xdr:row>41</xdr:row>
      <xdr:rowOff>63319</xdr:rowOff>
    </xdr:to>
    <xdr:sp macro="" textlink="">
      <xdr:nvSpPr>
        <xdr:cNvPr id="589" name="楕円 588"/>
        <xdr:cNvSpPr/>
      </xdr:nvSpPr>
      <xdr:spPr>
        <a:xfrm>
          <a:off x="2127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590" name="直線コネクタ 589"/>
        <xdr:cNvCxnSpPr/>
      </xdr:nvCxnSpPr>
      <xdr:spPr>
        <a:xfrm flipV="1">
          <a:off x="21323300" y="70387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136434</xdr:rowOff>
    </xdr:from>
    <xdr:to>
      <xdr:col>107</xdr:col>
      <xdr:colOff>101600</xdr:colOff>
      <xdr:row>41</xdr:row>
      <xdr:rowOff>66584</xdr:rowOff>
    </xdr:to>
    <xdr:sp macro="" textlink="">
      <xdr:nvSpPr>
        <xdr:cNvPr id="591" name="楕円 590"/>
        <xdr:cNvSpPr/>
      </xdr:nvSpPr>
      <xdr:spPr>
        <a:xfrm>
          <a:off x="2038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12519</xdr:rowOff>
    </xdr:from>
    <xdr:to>
      <xdr:col>111</xdr:col>
      <xdr:colOff>177800</xdr:colOff>
      <xdr:row>41</xdr:row>
      <xdr:rowOff>15784</xdr:rowOff>
    </xdr:to>
    <xdr:cxnSp macro="">
      <xdr:nvCxnSpPr>
        <xdr:cNvPr id="592" name="直線コネクタ 591"/>
        <xdr:cNvCxnSpPr/>
      </xdr:nvCxnSpPr>
      <xdr:spPr>
        <a:xfrm flipV="1">
          <a:off x="20434300" y="704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142966</xdr:rowOff>
    </xdr:from>
    <xdr:to>
      <xdr:col>102</xdr:col>
      <xdr:colOff>165100</xdr:colOff>
      <xdr:row>41</xdr:row>
      <xdr:rowOff>73116</xdr:rowOff>
    </xdr:to>
    <xdr:sp macro="" textlink="">
      <xdr:nvSpPr>
        <xdr:cNvPr id="593" name="楕円 592"/>
        <xdr:cNvSpPr/>
      </xdr:nvSpPr>
      <xdr:spPr>
        <a:xfrm>
          <a:off x="19494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22316</xdr:rowOff>
    </xdr:to>
    <xdr:cxnSp macro="">
      <xdr:nvCxnSpPr>
        <xdr:cNvPr id="594" name="直線コネクタ 593"/>
        <xdr:cNvCxnSpPr/>
      </xdr:nvCxnSpPr>
      <xdr:spPr>
        <a:xfrm flipV="1">
          <a:off x="19545300" y="70452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146231</xdr:rowOff>
    </xdr:from>
    <xdr:to>
      <xdr:col>98</xdr:col>
      <xdr:colOff>38100</xdr:colOff>
      <xdr:row>41</xdr:row>
      <xdr:rowOff>76381</xdr:rowOff>
    </xdr:to>
    <xdr:sp macro="" textlink="">
      <xdr:nvSpPr>
        <xdr:cNvPr id="595" name="楕円 594"/>
        <xdr:cNvSpPr/>
      </xdr:nvSpPr>
      <xdr:spPr>
        <a:xfrm>
          <a:off x="18605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22316</xdr:rowOff>
    </xdr:from>
    <xdr:to>
      <xdr:col>102</xdr:col>
      <xdr:colOff>114300</xdr:colOff>
      <xdr:row>41</xdr:row>
      <xdr:rowOff>25581</xdr:rowOff>
    </xdr:to>
    <xdr:cxnSp macro="">
      <xdr:nvCxnSpPr>
        <xdr:cNvPr id="596" name="直線コネクタ 595"/>
        <xdr:cNvCxnSpPr/>
      </xdr:nvCxnSpPr>
      <xdr:spPr>
        <a:xfrm flipV="1">
          <a:off x="18656300" y="705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97"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98"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99"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600"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54446</xdr:rowOff>
    </xdr:from>
    <xdr:ext cx="469744" cy="259045"/>
    <xdr:sp macro="" textlink="">
      <xdr:nvSpPr>
        <xdr:cNvPr id="601" name="n_1mainValue【認定こども園・幼稚園・保育所】&#10;一人当たり面積"/>
        <xdr:cNvSpPr txBox="1"/>
      </xdr:nvSpPr>
      <xdr:spPr>
        <a:xfrm>
          <a:off x="210757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57711</xdr:rowOff>
    </xdr:from>
    <xdr:ext cx="469744" cy="259045"/>
    <xdr:sp macro="" textlink="">
      <xdr:nvSpPr>
        <xdr:cNvPr id="602" name="n_2mainValue【認定こども園・幼稚園・保育所】&#10;一人当たり面積"/>
        <xdr:cNvSpPr txBox="1"/>
      </xdr:nvSpPr>
      <xdr:spPr>
        <a:xfrm>
          <a:off x="20199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64243</xdr:rowOff>
    </xdr:from>
    <xdr:ext cx="469744" cy="259045"/>
    <xdr:sp macro="" textlink="">
      <xdr:nvSpPr>
        <xdr:cNvPr id="603" name="n_3mainValue【認定こども園・幼稚園・保育所】&#10;一人当たり面積"/>
        <xdr:cNvSpPr txBox="1"/>
      </xdr:nvSpPr>
      <xdr:spPr>
        <a:xfrm>
          <a:off x="19310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67508</xdr:rowOff>
    </xdr:from>
    <xdr:ext cx="469744" cy="259045"/>
    <xdr:sp macro="" textlink="">
      <xdr:nvSpPr>
        <xdr:cNvPr id="604" name="n_4mainValue【認定こども園・幼稚園・保育所】&#10;一人当たり面積"/>
        <xdr:cNvSpPr txBox="1"/>
      </xdr:nvSpPr>
      <xdr:spPr>
        <a:xfrm>
          <a:off x="18421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3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645" name="楕円 644"/>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646"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647" name="楕円 646"/>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55245</xdr:rowOff>
    </xdr:to>
    <xdr:cxnSp macro="">
      <xdr:nvCxnSpPr>
        <xdr:cNvPr id="648" name="直線コネクタ 647"/>
        <xdr:cNvCxnSpPr/>
      </xdr:nvCxnSpPr>
      <xdr:spPr>
        <a:xfrm flipV="1">
          <a:off x="15481300" y="1043749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649" name="楕円 648"/>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55245</xdr:rowOff>
    </xdr:to>
    <xdr:cxnSp macro="">
      <xdr:nvCxnSpPr>
        <xdr:cNvPr id="650" name="直線コネクタ 649"/>
        <xdr:cNvCxnSpPr/>
      </xdr:nvCxnSpPr>
      <xdr:spPr>
        <a:xfrm>
          <a:off x="14592300" y="10507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51" name="楕円 650"/>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49530</xdr:rowOff>
    </xdr:to>
    <xdr:cxnSp macro="">
      <xdr:nvCxnSpPr>
        <xdr:cNvPr id="652" name="直線コネクタ 651"/>
        <xdr:cNvCxnSpPr/>
      </xdr:nvCxnSpPr>
      <xdr:spPr>
        <a:xfrm>
          <a:off x="13703300" y="1047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653" name="楕円 652"/>
        <xdr:cNvSpPr/>
      </xdr:nvSpPr>
      <xdr:spPr>
        <a:xfrm>
          <a:off x="1276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19050</xdr:rowOff>
    </xdr:to>
    <xdr:cxnSp macro="">
      <xdr:nvCxnSpPr>
        <xdr:cNvPr id="654" name="直線コネクタ 653"/>
        <xdr:cNvCxnSpPr/>
      </xdr:nvCxnSpPr>
      <xdr:spPr>
        <a:xfrm>
          <a:off x="12814300" y="10466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55"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659" name="n_1mainValue【学校施設】&#10;有形固定資産減価償却率"/>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60" name="n_2main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61" name="n_3mainValue【学校施設】&#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662" name="n_4mainValue【学校施設】&#10;有形固定資産減価償却率"/>
        <xdr:cNvSpPr txBox="1"/>
      </xdr:nvSpPr>
      <xdr:spPr>
        <a:xfrm>
          <a:off x="12611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690"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701" name="楕円 700"/>
        <xdr:cNvSpPr/>
      </xdr:nvSpPr>
      <xdr:spPr>
        <a:xfrm>
          <a:off x="22110700" y="10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116450</xdr:rowOff>
    </xdr:from>
    <xdr:ext cx="469744" cy="259045"/>
    <xdr:sp macro="" textlink="">
      <xdr:nvSpPr>
        <xdr:cNvPr id="702" name="【学校施設】&#10;一人当たり面積該当値テキスト"/>
        <xdr:cNvSpPr txBox="1"/>
      </xdr:nvSpPr>
      <xdr:spPr>
        <a:xfrm>
          <a:off x="22199600"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703" name="楕円 702"/>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17373</xdr:rowOff>
    </xdr:from>
    <xdr:to>
      <xdr:col>116</xdr:col>
      <xdr:colOff>63500</xdr:colOff>
      <xdr:row>62</xdr:row>
      <xdr:rowOff>32004</xdr:rowOff>
    </xdr:to>
    <xdr:cxnSp macro="">
      <xdr:nvCxnSpPr>
        <xdr:cNvPr id="704" name="直線コネクタ 703"/>
        <xdr:cNvCxnSpPr/>
      </xdr:nvCxnSpPr>
      <xdr:spPr>
        <a:xfrm flipV="1">
          <a:off x="21323300" y="10647273"/>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165456</xdr:rowOff>
    </xdr:from>
    <xdr:to>
      <xdr:col>107</xdr:col>
      <xdr:colOff>101600</xdr:colOff>
      <xdr:row>62</xdr:row>
      <xdr:rowOff>95606</xdr:rowOff>
    </xdr:to>
    <xdr:sp macro="" textlink="">
      <xdr:nvSpPr>
        <xdr:cNvPr id="705" name="楕円 704"/>
        <xdr:cNvSpPr/>
      </xdr:nvSpPr>
      <xdr:spPr>
        <a:xfrm>
          <a:off x="20383500" y="106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44806</xdr:rowOff>
    </xdr:to>
    <xdr:cxnSp macro="">
      <xdr:nvCxnSpPr>
        <xdr:cNvPr id="706" name="直線コネクタ 705"/>
        <xdr:cNvCxnSpPr/>
      </xdr:nvCxnSpPr>
      <xdr:spPr>
        <a:xfrm flipV="1">
          <a:off x="20434300" y="1066190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xdr:rowOff>
    </xdr:from>
    <xdr:to>
      <xdr:col>102</xdr:col>
      <xdr:colOff>165100</xdr:colOff>
      <xdr:row>62</xdr:row>
      <xdr:rowOff>110693</xdr:rowOff>
    </xdr:to>
    <xdr:sp macro="" textlink="">
      <xdr:nvSpPr>
        <xdr:cNvPr id="707" name="楕円 706"/>
        <xdr:cNvSpPr/>
      </xdr:nvSpPr>
      <xdr:spPr>
        <a:xfrm>
          <a:off x="19494500" y="106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44806</xdr:rowOff>
    </xdr:from>
    <xdr:to>
      <xdr:col>107</xdr:col>
      <xdr:colOff>50800</xdr:colOff>
      <xdr:row>62</xdr:row>
      <xdr:rowOff>59893</xdr:rowOff>
    </xdr:to>
    <xdr:cxnSp macro="">
      <xdr:nvCxnSpPr>
        <xdr:cNvPr id="708" name="直線コネクタ 707"/>
        <xdr:cNvCxnSpPr/>
      </xdr:nvCxnSpPr>
      <xdr:spPr>
        <a:xfrm flipV="1">
          <a:off x="19545300" y="10674706"/>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23723</xdr:rowOff>
    </xdr:from>
    <xdr:to>
      <xdr:col>98</xdr:col>
      <xdr:colOff>38100</xdr:colOff>
      <xdr:row>62</xdr:row>
      <xdr:rowOff>125323</xdr:rowOff>
    </xdr:to>
    <xdr:sp macro="" textlink="">
      <xdr:nvSpPr>
        <xdr:cNvPr id="709" name="楕円 708"/>
        <xdr:cNvSpPr/>
      </xdr:nvSpPr>
      <xdr:spPr>
        <a:xfrm>
          <a:off x="18605500" y="10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59893</xdr:rowOff>
    </xdr:from>
    <xdr:to>
      <xdr:col>102</xdr:col>
      <xdr:colOff>114300</xdr:colOff>
      <xdr:row>62</xdr:row>
      <xdr:rowOff>74523</xdr:rowOff>
    </xdr:to>
    <xdr:cxnSp macro="">
      <xdr:nvCxnSpPr>
        <xdr:cNvPr id="710" name="直線コネクタ 709"/>
        <xdr:cNvCxnSpPr/>
      </xdr:nvCxnSpPr>
      <xdr:spPr>
        <a:xfrm flipV="1">
          <a:off x="18656300" y="1068979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711"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712"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713"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714"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73931</xdr:rowOff>
    </xdr:from>
    <xdr:ext cx="469744" cy="259045"/>
    <xdr:sp macro="" textlink="">
      <xdr:nvSpPr>
        <xdr:cNvPr id="715" name="n_1mainValue【学校施設】&#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86733</xdr:rowOff>
    </xdr:from>
    <xdr:ext cx="469744" cy="259045"/>
    <xdr:sp macro="" textlink="">
      <xdr:nvSpPr>
        <xdr:cNvPr id="716" name="n_2mainValue【学校施設】&#10;一人当たり面積"/>
        <xdr:cNvSpPr txBox="1"/>
      </xdr:nvSpPr>
      <xdr:spPr>
        <a:xfrm>
          <a:off x="20199427" y="107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101820</xdr:rowOff>
    </xdr:from>
    <xdr:ext cx="469744" cy="259045"/>
    <xdr:sp macro="" textlink="">
      <xdr:nvSpPr>
        <xdr:cNvPr id="717" name="n_3mainValue【学校施設】&#10;一人当たり面積"/>
        <xdr:cNvSpPr txBox="1"/>
      </xdr:nvSpPr>
      <xdr:spPr>
        <a:xfrm>
          <a:off x="19310427" y="1073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116450</xdr:rowOff>
    </xdr:from>
    <xdr:ext cx="469744" cy="259045"/>
    <xdr:sp macro="" textlink="">
      <xdr:nvSpPr>
        <xdr:cNvPr id="718" name="n_4mainValue【学校施設】&#10;一人当たり面積"/>
        <xdr:cNvSpPr txBox="1"/>
      </xdr:nvSpPr>
      <xdr:spPr>
        <a:xfrm>
          <a:off x="18421427" y="10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43" name="直線コネクタ 742"/>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46"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47" name="直線コネクタ 746"/>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748"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49" name="フローチャート: 判断 748"/>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50" name="フローチャート: 判断 749"/>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51" name="フローチャート: 判断 750"/>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52" name="フローチャート: 判断 751"/>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53" name="フローチャート: 判断 752"/>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759" name="楕円 758"/>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760" name="【児童館】&#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84455</xdr:rowOff>
    </xdr:from>
    <xdr:to>
      <xdr:col>81</xdr:col>
      <xdr:colOff>101600</xdr:colOff>
      <xdr:row>84</xdr:row>
      <xdr:rowOff>14605</xdr:rowOff>
    </xdr:to>
    <xdr:sp macro="" textlink="">
      <xdr:nvSpPr>
        <xdr:cNvPr id="761" name="楕円 760"/>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135255</xdr:rowOff>
    </xdr:from>
    <xdr:to>
      <xdr:col>85</xdr:col>
      <xdr:colOff>127000</xdr:colOff>
      <xdr:row>83</xdr:row>
      <xdr:rowOff>163830</xdr:rowOff>
    </xdr:to>
    <xdr:cxnSp macro="">
      <xdr:nvCxnSpPr>
        <xdr:cNvPr id="762" name="直線コネクタ 761"/>
        <xdr:cNvCxnSpPr/>
      </xdr:nvCxnSpPr>
      <xdr:spPr>
        <a:xfrm>
          <a:off x="15481300" y="143656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57786</xdr:rowOff>
    </xdr:from>
    <xdr:to>
      <xdr:col>76</xdr:col>
      <xdr:colOff>165100</xdr:colOff>
      <xdr:row>83</xdr:row>
      <xdr:rowOff>159386</xdr:rowOff>
    </xdr:to>
    <xdr:sp macro="" textlink="">
      <xdr:nvSpPr>
        <xdr:cNvPr id="763" name="楕円 762"/>
        <xdr:cNvSpPr/>
      </xdr:nvSpPr>
      <xdr:spPr>
        <a:xfrm>
          <a:off x="14541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108586</xdr:rowOff>
    </xdr:from>
    <xdr:to>
      <xdr:col>81</xdr:col>
      <xdr:colOff>50800</xdr:colOff>
      <xdr:row>83</xdr:row>
      <xdr:rowOff>135255</xdr:rowOff>
    </xdr:to>
    <xdr:cxnSp macro="">
      <xdr:nvCxnSpPr>
        <xdr:cNvPr id="764" name="直線コネクタ 763"/>
        <xdr:cNvCxnSpPr/>
      </xdr:nvCxnSpPr>
      <xdr:spPr>
        <a:xfrm>
          <a:off x="14592300" y="143389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765" name="楕円 764"/>
        <xdr:cNvSpPr/>
      </xdr:nvSpPr>
      <xdr:spPr>
        <a:xfrm>
          <a:off x="1365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80011</xdr:rowOff>
    </xdr:from>
    <xdr:to>
      <xdr:col>76</xdr:col>
      <xdr:colOff>114300</xdr:colOff>
      <xdr:row>83</xdr:row>
      <xdr:rowOff>108586</xdr:rowOff>
    </xdr:to>
    <xdr:cxnSp macro="">
      <xdr:nvCxnSpPr>
        <xdr:cNvPr id="766" name="直線コネクタ 765"/>
        <xdr:cNvCxnSpPr/>
      </xdr:nvCxnSpPr>
      <xdr:spPr>
        <a:xfrm>
          <a:off x="13703300" y="143103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2539</xdr:rowOff>
    </xdr:from>
    <xdr:to>
      <xdr:col>67</xdr:col>
      <xdr:colOff>101600</xdr:colOff>
      <xdr:row>83</xdr:row>
      <xdr:rowOff>104139</xdr:rowOff>
    </xdr:to>
    <xdr:sp macro="" textlink="">
      <xdr:nvSpPr>
        <xdr:cNvPr id="767" name="楕円 766"/>
        <xdr:cNvSpPr/>
      </xdr:nvSpPr>
      <xdr:spPr>
        <a:xfrm>
          <a:off x="12763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53339</xdr:rowOff>
    </xdr:from>
    <xdr:to>
      <xdr:col>71</xdr:col>
      <xdr:colOff>177800</xdr:colOff>
      <xdr:row>83</xdr:row>
      <xdr:rowOff>80011</xdr:rowOff>
    </xdr:to>
    <xdr:cxnSp macro="">
      <xdr:nvCxnSpPr>
        <xdr:cNvPr id="768" name="直線コネクタ 767"/>
        <xdr:cNvCxnSpPr/>
      </xdr:nvCxnSpPr>
      <xdr:spPr>
        <a:xfrm>
          <a:off x="12814300" y="14283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9"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70" name="n_2ave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71" name="n_3aveValue【児童館】&#10;有形固定資産減価償却率"/>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72"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5732</xdr:rowOff>
    </xdr:from>
    <xdr:ext cx="405111" cy="259045"/>
    <xdr:sp macro="" textlink="">
      <xdr:nvSpPr>
        <xdr:cNvPr id="773" name="n_1mainValue【児童館】&#10;有形固定資産減価償却率"/>
        <xdr:cNvSpPr txBox="1"/>
      </xdr:nvSpPr>
      <xdr:spPr>
        <a:xfrm>
          <a:off x="15266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774" name="n_2mainValue【児童館】&#10;有形固定資産減価償却率"/>
        <xdr:cNvSpPr txBox="1"/>
      </xdr:nvSpPr>
      <xdr:spPr>
        <a:xfrm>
          <a:off x="14389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775" name="n_3mainValue【児童館】&#10;有形固定資産減価償却率"/>
        <xdr:cNvSpPr txBox="1"/>
      </xdr:nvSpPr>
      <xdr:spPr>
        <a:xfrm>
          <a:off x="13500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120666</xdr:rowOff>
    </xdr:from>
    <xdr:ext cx="405111" cy="259045"/>
    <xdr:sp macro="" textlink="">
      <xdr:nvSpPr>
        <xdr:cNvPr id="776" name="n_4mainValue【児童館】&#10;有形固定資産減価償却率"/>
        <xdr:cNvSpPr txBox="1"/>
      </xdr:nvSpPr>
      <xdr:spPr>
        <a:xfrm>
          <a:off x="12611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803"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04" name="フローチャート: 判断 80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805" name="フローチャート: 判断 804"/>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806" name="フローチャート: 判断 805"/>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07" name="フローチャート: 判断 806"/>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8" name="フローチャート: 判断 807"/>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4" name="楕円 813"/>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815" name="【児童館】&#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816" name="楕円 815"/>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817" name="直線コネクタ 816"/>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18" name="楕円 817"/>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170687</xdr:rowOff>
    </xdr:to>
    <xdr:cxnSp macro="">
      <xdr:nvCxnSpPr>
        <xdr:cNvPr id="819" name="直線コネクタ 818"/>
        <xdr:cNvCxnSpPr/>
      </xdr:nvCxnSpPr>
      <xdr:spPr>
        <a:xfrm flipV="1">
          <a:off x="20434300" y="1456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0" name="楕円 819"/>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821" name="直線コネクタ 820"/>
        <xdr:cNvCxnSpPr/>
      </xdr:nvCxnSpPr>
      <xdr:spPr>
        <a:xfrm flipV="1">
          <a:off x="19545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2" name="楕円 821"/>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823" name="直線コネクタ 822"/>
        <xdr:cNvCxnSpPr/>
      </xdr:nvCxnSpPr>
      <xdr:spPr>
        <a:xfrm flipV="1">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824"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825"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826"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7" name="n_4ave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828" name="n_1mainValue【児童館】&#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29" name="n_2main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0"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31" name="n_4mainValue【児童館】&#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3" name="直線コネクタ 8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4" name="テキスト ボックス 84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5" name="直線コネクタ 8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6" name="テキスト ボックス 8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7" name="直線コネクタ 8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8" name="テキスト ボックス 8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9" name="直線コネクタ 8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0" name="テキスト ボックス 8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2" name="テキスト ボックス 8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54" name="直線コネクタ 853"/>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5"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6" name="直線コネクタ 85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57"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58" name="直線コネクタ 857"/>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859"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60" name="フローチャート: 判断 859"/>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61" name="フローチャート: 判断 860"/>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62" name="フローチャート: 判断 861"/>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63" name="フローチャート: 判断 862"/>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64" name="フローチャート: 判断 863"/>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103124</xdr:rowOff>
    </xdr:from>
    <xdr:to>
      <xdr:col>85</xdr:col>
      <xdr:colOff>177800</xdr:colOff>
      <xdr:row>105</xdr:row>
      <xdr:rowOff>33274</xdr:rowOff>
    </xdr:to>
    <xdr:sp macro="" textlink="">
      <xdr:nvSpPr>
        <xdr:cNvPr id="870" name="楕円 869"/>
        <xdr:cNvSpPr/>
      </xdr:nvSpPr>
      <xdr:spPr>
        <a:xfrm>
          <a:off x="16268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81551</xdr:rowOff>
    </xdr:from>
    <xdr:ext cx="405111" cy="259045"/>
    <xdr:sp macro="" textlink="">
      <xdr:nvSpPr>
        <xdr:cNvPr id="871" name="【公民館】&#10;有形固定資産減価償却率該当値テキスト"/>
        <xdr:cNvSpPr txBox="1"/>
      </xdr:nvSpPr>
      <xdr:spPr>
        <a:xfrm>
          <a:off x="16357600"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123698</xdr:rowOff>
    </xdr:from>
    <xdr:to>
      <xdr:col>81</xdr:col>
      <xdr:colOff>101600</xdr:colOff>
      <xdr:row>105</xdr:row>
      <xdr:rowOff>53848</xdr:rowOff>
    </xdr:to>
    <xdr:sp macro="" textlink="">
      <xdr:nvSpPr>
        <xdr:cNvPr id="872" name="楕円 871"/>
        <xdr:cNvSpPr/>
      </xdr:nvSpPr>
      <xdr:spPr>
        <a:xfrm>
          <a:off x="15430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153924</xdr:rowOff>
    </xdr:from>
    <xdr:to>
      <xdr:col>85</xdr:col>
      <xdr:colOff>127000</xdr:colOff>
      <xdr:row>105</xdr:row>
      <xdr:rowOff>3048</xdr:rowOff>
    </xdr:to>
    <xdr:cxnSp macro="">
      <xdr:nvCxnSpPr>
        <xdr:cNvPr id="873" name="直線コネクタ 872"/>
        <xdr:cNvCxnSpPr/>
      </xdr:nvCxnSpPr>
      <xdr:spPr>
        <a:xfrm flipV="1">
          <a:off x="15481300" y="179847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74" name="楕円 873"/>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3048</xdr:rowOff>
    </xdr:to>
    <xdr:cxnSp macro="">
      <xdr:nvCxnSpPr>
        <xdr:cNvPr id="875" name="直線コネクタ 874"/>
        <xdr:cNvCxnSpPr/>
      </xdr:nvCxnSpPr>
      <xdr:spPr>
        <a:xfrm>
          <a:off x="14592300" y="179641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66548</xdr:rowOff>
    </xdr:from>
    <xdr:to>
      <xdr:col>72</xdr:col>
      <xdr:colOff>38100</xdr:colOff>
      <xdr:row>104</xdr:row>
      <xdr:rowOff>168148</xdr:rowOff>
    </xdr:to>
    <xdr:sp macro="" textlink="">
      <xdr:nvSpPr>
        <xdr:cNvPr id="876" name="楕円 875"/>
        <xdr:cNvSpPr/>
      </xdr:nvSpPr>
      <xdr:spPr>
        <a:xfrm>
          <a:off x="1365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117348</xdr:rowOff>
    </xdr:from>
    <xdr:to>
      <xdr:col>76</xdr:col>
      <xdr:colOff>114300</xdr:colOff>
      <xdr:row>104</xdr:row>
      <xdr:rowOff>133350</xdr:rowOff>
    </xdr:to>
    <xdr:cxnSp macro="">
      <xdr:nvCxnSpPr>
        <xdr:cNvPr id="877" name="直線コネクタ 876"/>
        <xdr:cNvCxnSpPr/>
      </xdr:nvCxnSpPr>
      <xdr:spPr>
        <a:xfrm>
          <a:off x="13703300" y="179481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27687</xdr:rowOff>
    </xdr:from>
    <xdr:to>
      <xdr:col>67</xdr:col>
      <xdr:colOff>101600</xdr:colOff>
      <xdr:row>104</xdr:row>
      <xdr:rowOff>129287</xdr:rowOff>
    </xdr:to>
    <xdr:sp macro="" textlink="">
      <xdr:nvSpPr>
        <xdr:cNvPr id="878" name="楕円 877"/>
        <xdr:cNvSpPr/>
      </xdr:nvSpPr>
      <xdr:spPr>
        <a:xfrm>
          <a:off x="12763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78487</xdr:rowOff>
    </xdr:from>
    <xdr:to>
      <xdr:col>71</xdr:col>
      <xdr:colOff>177800</xdr:colOff>
      <xdr:row>104</xdr:row>
      <xdr:rowOff>117348</xdr:rowOff>
    </xdr:to>
    <xdr:cxnSp macro="">
      <xdr:nvCxnSpPr>
        <xdr:cNvPr id="879" name="直線コネクタ 878"/>
        <xdr:cNvCxnSpPr/>
      </xdr:nvCxnSpPr>
      <xdr:spPr>
        <a:xfrm>
          <a:off x="12814300" y="1790928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80"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881"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882"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883"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44975</xdr:rowOff>
    </xdr:from>
    <xdr:ext cx="405111" cy="259045"/>
    <xdr:sp macro="" textlink="">
      <xdr:nvSpPr>
        <xdr:cNvPr id="884" name="n_1mainValue【公民館】&#10;有形固定資産減価償却率"/>
        <xdr:cNvSpPr txBox="1"/>
      </xdr:nvSpPr>
      <xdr:spPr>
        <a:xfrm>
          <a:off x="152660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5" name="n_2main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159275</xdr:rowOff>
    </xdr:from>
    <xdr:ext cx="405111" cy="259045"/>
    <xdr:sp macro="" textlink="">
      <xdr:nvSpPr>
        <xdr:cNvPr id="886" name="n_3mainValue【公民館】&#10;有形固定資産減価償却率"/>
        <xdr:cNvSpPr txBox="1"/>
      </xdr:nvSpPr>
      <xdr:spPr>
        <a:xfrm>
          <a:off x="13500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120414</xdr:rowOff>
    </xdr:from>
    <xdr:ext cx="405111" cy="259045"/>
    <xdr:sp macro="" textlink="">
      <xdr:nvSpPr>
        <xdr:cNvPr id="887" name="n_4mainValue【公民館】&#10;有形固定資産減価償却率"/>
        <xdr:cNvSpPr txBox="1"/>
      </xdr:nvSpPr>
      <xdr:spPr>
        <a:xfrm>
          <a:off x="12611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13" name="直線コネクタ 912"/>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5" name="直線コネクタ 91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16"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17" name="直線コネクタ 916"/>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918" name="【公民館】&#10;一人当たり面積平均値テキスト"/>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19" name="フローチャート: 判断 918"/>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20" name="フローチャート: 判断 919"/>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1" name="フローチャート: 判断 92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22" name="フローチャート: 判断 921"/>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23" name="フローチャート: 判断 922"/>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108676</xdr:rowOff>
    </xdr:from>
    <xdr:to>
      <xdr:col>116</xdr:col>
      <xdr:colOff>114300</xdr:colOff>
      <xdr:row>107</xdr:row>
      <xdr:rowOff>38826</xdr:rowOff>
    </xdr:to>
    <xdr:sp macro="" textlink="">
      <xdr:nvSpPr>
        <xdr:cNvPr id="929" name="楕円 928"/>
        <xdr:cNvSpPr/>
      </xdr:nvSpPr>
      <xdr:spPr>
        <a:xfrm>
          <a:off x="22110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131553</xdr:rowOff>
    </xdr:from>
    <xdr:ext cx="469744" cy="259045"/>
    <xdr:sp macro="" textlink="">
      <xdr:nvSpPr>
        <xdr:cNvPr id="930" name="【公民館】&#10;一人当たり面積該当値テキスト"/>
        <xdr:cNvSpPr txBox="1"/>
      </xdr:nvSpPr>
      <xdr:spPr>
        <a:xfrm>
          <a:off x="22199600" y="181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115207</xdr:rowOff>
    </xdr:from>
    <xdr:to>
      <xdr:col>112</xdr:col>
      <xdr:colOff>38100</xdr:colOff>
      <xdr:row>107</xdr:row>
      <xdr:rowOff>45357</xdr:rowOff>
    </xdr:to>
    <xdr:sp macro="" textlink="">
      <xdr:nvSpPr>
        <xdr:cNvPr id="931" name="楕円 930"/>
        <xdr:cNvSpPr/>
      </xdr:nvSpPr>
      <xdr:spPr>
        <a:xfrm>
          <a:off x="2127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159476</xdr:rowOff>
    </xdr:from>
    <xdr:to>
      <xdr:col>116</xdr:col>
      <xdr:colOff>63500</xdr:colOff>
      <xdr:row>106</xdr:row>
      <xdr:rowOff>166007</xdr:rowOff>
    </xdr:to>
    <xdr:cxnSp macro="">
      <xdr:nvCxnSpPr>
        <xdr:cNvPr id="932" name="直線コネクタ 931"/>
        <xdr:cNvCxnSpPr/>
      </xdr:nvCxnSpPr>
      <xdr:spPr>
        <a:xfrm flipV="1">
          <a:off x="21323300" y="183331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121738</xdr:rowOff>
    </xdr:from>
    <xdr:to>
      <xdr:col>107</xdr:col>
      <xdr:colOff>101600</xdr:colOff>
      <xdr:row>107</xdr:row>
      <xdr:rowOff>51888</xdr:rowOff>
    </xdr:to>
    <xdr:sp macro="" textlink="">
      <xdr:nvSpPr>
        <xdr:cNvPr id="933" name="楕円 932"/>
        <xdr:cNvSpPr/>
      </xdr:nvSpPr>
      <xdr:spPr>
        <a:xfrm>
          <a:off x="2038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166007</xdr:rowOff>
    </xdr:from>
    <xdr:to>
      <xdr:col>111</xdr:col>
      <xdr:colOff>177800</xdr:colOff>
      <xdr:row>107</xdr:row>
      <xdr:rowOff>1088</xdr:rowOff>
    </xdr:to>
    <xdr:cxnSp macro="">
      <xdr:nvCxnSpPr>
        <xdr:cNvPr id="934" name="直線コネクタ 933"/>
        <xdr:cNvCxnSpPr/>
      </xdr:nvCxnSpPr>
      <xdr:spPr>
        <a:xfrm flipV="1">
          <a:off x="20434300" y="183397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935" name="楕円 934"/>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9252</xdr:rowOff>
    </xdr:to>
    <xdr:cxnSp macro="">
      <xdr:nvCxnSpPr>
        <xdr:cNvPr id="936" name="直線コネクタ 935"/>
        <xdr:cNvCxnSpPr/>
      </xdr:nvCxnSpPr>
      <xdr:spPr>
        <a:xfrm flipV="1">
          <a:off x="19545300" y="1834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937" name="楕円 936"/>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xdr:rowOff>
    </xdr:from>
    <xdr:to>
      <xdr:col>102</xdr:col>
      <xdr:colOff>114300</xdr:colOff>
      <xdr:row>107</xdr:row>
      <xdr:rowOff>15784</xdr:rowOff>
    </xdr:to>
    <xdr:cxnSp macro="">
      <xdr:nvCxnSpPr>
        <xdr:cNvPr id="938" name="直線コネクタ 937"/>
        <xdr:cNvCxnSpPr/>
      </xdr:nvCxnSpPr>
      <xdr:spPr>
        <a:xfrm flipV="1">
          <a:off x="18656300" y="1835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939" name="n_1ave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40"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941" name="n_3aveValue【公民館】&#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942" name="n_4aveValue【公民館】&#10;一人当たり面積"/>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61884</xdr:rowOff>
    </xdr:from>
    <xdr:ext cx="469744" cy="259045"/>
    <xdr:sp macro="" textlink="">
      <xdr:nvSpPr>
        <xdr:cNvPr id="943" name="n_1mainValue【公民館】&#10;一人当たり面積"/>
        <xdr:cNvSpPr txBox="1"/>
      </xdr:nvSpPr>
      <xdr:spPr>
        <a:xfrm>
          <a:off x="210757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68415</xdr:rowOff>
    </xdr:from>
    <xdr:ext cx="469744" cy="259045"/>
    <xdr:sp macro="" textlink="">
      <xdr:nvSpPr>
        <xdr:cNvPr id="944" name="n_2mainValue【公民館】&#10;一人当たり面積"/>
        <xdr:cNvSpPr txBox="1"/>
      </xdr:nvSpPr>
      <xdr:spPr>
        <a:xfrm>
          <a:off x="20199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76579</xdr:rowOff>
    </xdr:from>
    <xdr:ext cx="469744" cy="259045"/>
    <xdr:sp macro="" textlink="">
      <xdr:nvSpPr>
        <xdr:cNvPr id="945" name="n_3mainValue【公民館】&#10;一人当たり面積"/>
        <xdr:cNvSpPr txBox="1"/>
      </xdr:nvSpPr>
      <xdr:spPr>
        <a:xfrm>
          <a:off x="19310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946" name="n_4main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道路から公民館までを分析すると有形固定資産減価償却率は類似団体平均に対して、道路、橋りょう・トンネル、公営住宅、学校施設、児童館、公民館が上回っている。</a:t>
          </a:r>
        </a:p>
        <a:p>
          <a:r>
            <a:rPr kumimoji="1" lang="ja-JP" altLang="en-US" sz="1300">
              <a:latin typeface="ＭＳ Ｐゴシック" panose="020B0600070205080204" pitchFamily="50" charset="-128"/>
              <a:ea typeface="ＭＳ Ｐゴシック" panose="020B0600070205080204" pitchFamily="50" charset="-128"/>
            </a:rPr>
            <a:t>一人当たり面積が大きいことと、いずれも過去に建設された施設の老朽化が進んでいることや遊休施設としての管理対象が増加していることが要因である。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長寿命化修繕計画に基づき維持管理を進めていくほか、廃止を決定した施設については計画的に除却を進めていかなければならない。</a:t>
          </a:r>
        </a:p>
        <a:p>
          <a:r>
            <a:rPr kumimoji="1" lang="ja-JP" altLang="en-US" sz="1300">
              <a:latin typeface="ＭＳ Ｐゴシック" panose="020B0600070205080204" pitchFamily="50" charset="-128"/>
              <a:ea typeface="ＭＳ Ｐゴシック" panose="020B0600070205080204" pitchFamily="50" charset="-128"/>
            </a:rPr>
            <a:t>今後は、既に策定している公共施設等総合管理計画の基本方針及び公共建築物個別施設計画の実施方針に基づき推進を図るとともに、現在策定中の公共建築物適正配置計画を着実に実行していく。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165826</xdr:rowOff>
    </xdr:from>
    <xdr:to>
      <xdr:col>24</xdr:col>
      <xdr:colOff>114300</xdr:colOff>
      <xdr:row>40</xdr:row>
      <xdr:rowOff>95976</xdr:rowOff>
    </xdr:to>
    <xdr:sp macro="" textlink="">
      <xdr:nvSpPr>
        <xdr:cNvPr id="74" name="楕円 73"/>
        <xdr:cNvSpPr/>
      </xdr:nvSpPr>
      <xdr:spPr>
        <a:xfrm>
          <a:off x="4584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144253</xdr:rowOff>
    </xdr:from>
    <xdr:ext cx="405111" cy="259045"/>
    <xdr:sp macro="" textlink="">
      <xdr:nvSpPr>
        <xdr:cNvPr id="75" name="【図書館】&#10;有形固定資産減価償却率該当値テキスト"/>
        <xdr:cNvSpPr txBox="1"/>
      </xdr:nvSpPr>
      <xdr:spPr>
        <a:xfrm>
          <a:off x="4673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121738</xdr:rowOff>
    </xdr:from>
    <xdr:to>
      <xdr:col>20</xdr:col>
      <xdr:colOff>38100</xdr:colOff>
      <xdr:row>40</xdr:row>
      <xdr:rowOff>51888</xdr:rowOff>
    </xdr:to>
    <xdr:sp macro="" textlink="">
      <xdr:nvSpPr>
        <xdr:cNvPr id="76" name="楕円 75"/>
        <xdr:cNvSpPr/>
      </xdr:nvSpPr>
      <xdr:spPr>
        <a:xfrm>
          <a:off x="3746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xdr:rowOff>
    </xdr:from>
    <xdr:to>
      <xdr:col>24</xdr:col>
      <xdr:colOff>63500</xdr:colOff>
      <xdr:row>40</xdr:row>
      <xdr:rowOff>45176</xdr:rowOff>
    </xdr:to>
    <xdr:cxnSp macro="">
      <xdr:nvCxnSpPr>
        <xdr:cNvPr id="77" name="直線コネクタ 76"/>
        <xdr:cNvCxnSpPr/>
      </xdr:nvCxnSpPr>
      <xdr:spPr>
        <a:xfrm>
          <a:off x="3797300" y="68590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77651</xdr:rowOff>
    </xdr:from>
    <xdr:to>
      <xdr:col>15</xdr:col>
      <xdr:colOff>101600</xdr:colOff>
      <xdr:row>40</xdr:row>
      <xdr:rowOff>7801</xdr:rowOff>
    </xdr:to>
    <xdr:sp macro="" textlink="">
      <xdr:nvSpPr>
        <xdr:cNvPr id="78" name="楕円 77"/>
        <xdr:cNvSpPr/>
      </xdr:nvSpPr>
      <xdr:spPr>
        <a:xfrm>
          <a:off x="2857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128451</xdr:rowOff>
    </xdr:from>
    <xdr:to>
      <xdr:col>19</xdr:col>
      <xdr:colOff>177800</xdr:colOff>
      <xdr:row>40</xdr:row>
      <xdr:rowOff>1088</xdr:rowOff>
    </xdr:to>
    <xdr:cxnSp macro="">
      <xdr:nvCxnSpPr>
        <xdr:cNvPr id="79" name="直線コネクタ 78"/>
        <xdr:cNvCxnSpPr/>
      </xdr:nvCxnSpPr>
      <xdr:spPr>
        <a:xfrm>
          <a:off x="2908300" y="68150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128451</xdr:rowOff>
    </xdr:to>
    <xdr:cxnSp macro="">
      <xdr:nvCxnSpPr>
        <xdr:cNvPr id="81" name="直線コネクタ 80"/>
        <xdr:cNvCxnSpPr/>
      </xdr:nvCxnSpPr>
      <xdr:spPr>
        <a:xfrm>
          <a:off x="2019300" y="67709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84365</xdr:rowOff>
    </xdr:to>
    <xdr:cxnSp macro="">
      <xdr:nvCxnSpPr>
        <xdr:cNvPr id="83" name="直線コネクタ 82"/>
        <xdr:cNvCxnSpPr/>
      </xdr:nvCxnSpPr>
      <xdr:spPr>
        <a:xfrm>
          <a:off x="1130300" y="67268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43015</xdr:rowOff>
    </xdr:from>
    <xdr:ext cx="405111" cy="259045"/>
    <xdr:sp macro="" textlink="">
      <xdr:nvSpPr>
        <xdr:cNvPr id="88" name="n_1mainValue【図書館】&#10;有形固定資産減価償却率"/>
        <xdr:cNvSpPr txBox="1"/>
      </xdr:nvSpPr>
      <xdr:spPr>
        <a:xfrm>
          <a:off x="3582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170378</xdr:rowOff>
    </xdr:from>
    <xdr:ext cx="405111" cy="259045"/>
    <xdr:sp macro="" textlink="">
      <xdr:nvSpPr>
        <xdr:cNvPr id="89" name="n_2mainValue【図書館】&#10;有形固定資産減価償却率"/>
        <xdr:cNvSpPr txBox="1"/>
      </xdr:nvSpPr>
      <xdr:spPr>
        <a:xfrm>
          <a:off x="2705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0"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図書館】&#10;有形固定資産減価償却率"/>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9" name="楕円 128"/>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0"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1" name="楕円 130"/>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2" name="直線コネクタ 131"/>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33" name="楕円 132"/>
        <xdr:cNvSpPr/>
      </xdr:nvSpPr>
      <xdr:spPr>
        <a:xfrm>
          <a:off x="8699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23622</xdr:rowOff>
    </xdr:to>
    <xdr:cxnSp macro="">
      <xdr:nvCxnSpPr>
        <xdr:cNvPr id="134" name="直線コネクタ 133"/>
        <xdr:cNvCxnSpPr/>
      </xdr:nvCxnSpPr>
      <xdr:spPr>
        <a:xfrm flipV="1">
          <a:off x="8750300" y="704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144272</xdr:rowOff>
    </xdr:from>
    <xdr:to>
      <xdr:col>41</xdr:col>
      <xdr:colOff>101600</xdr:colOff>
      <xdr:row>41</xdr:row>
      <xdr:rowOff>74422</xdr:rowOff>
    </xdr:to>
    <xdr:sp macro="" textlink="">
      <xdr:nvSpPr>
        <xdr:cNvPr id="135" name="楕円 134"/>
        <xdr:cNvSpPr/>
      </xdr:nvSpPr>
      <xdr:spPr>
        <a:xfrm>
          <a:off x="7810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23622</xdr:rowOff>
    </xdr:from>
    <xdr:to>
      <xdr:col>45</xdr:col>
      <xdr:colOff>177800</xdr:colOff>
      <xdr:row>41</xdr:row>
      <xdr:rowOff>23622</xdr:rowOff>
    </xdr:to>
    <xdr:cxnSp macro="">
      <xdr:nvCxnSpPr>
        <xdr:cNvPr id="136" name="直線コネクタ 135"/>
        <xdr:cNvCxnSpPr/>
      </xdr:nvCxnSpPr>
      <xdr:spPr>
        <a:xfrm>
          <a:off x="7861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148844</xdr:rowOff>
    </xdr:from>
    <xdr:to>
      <xdr:col>36</xdr:col>
      <xdr:colOff>165100</xdr:colOff>
      <xdr:row>41</xdr:row>
      <xdr:rowOff>78994</xdr:rowOff>
    </xdr:to>
    <xdr:sp macro="" textlink="">
      <xdr:nvSpPr>
        <xdr:cNvPr id="137" name="楕円 136"/>
        <xdr:cNvSpPr/>
      </xdr:nvSpPr>
      <xdr:spPr>
        <a:xfrm>
          <a:off x="6921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23622</xdr:rowOff>
    </xdr:from>
    <xdr:to>
      <xdr:col>41</xdr:col>
      <xdr:colOff>50800</xdr:colOff>
      <xdr:row>41</xdr:row>
      <xdr:rowOff>28194</xdr:rowOff>
    </xdr:to>
    <xdr:cxnSp macro="">
      <xdr:nvCxnSpPr>
        <xdr:cNvPr id="138" name="直線コネクタ 137"/>
        <xdr:cNvCxnSpPr/>
      </xdr:nvCxnSpPr>
      <xdr:spPr>
        <a:xfrm flipV="1">
          <a:off x="6972300" y="705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3"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44" name="n_2mainValue【図書館】&#10;一人当たり面積"/>
        <xdr:cNvSpPr txBox="1"/>
      </xdr:nvSpPr>
      <xdr:spPr>
        <a:xfrm>
          <a:off x="8515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65549</xdr:rowOff>
    </xdr:from>
    <xdr:ext cx="469744" cy="259045"/>
    <xdr:sp macro="" textlink="">
      <xdr:nvSpPr>
        <xdr:cNvPr id="145" name="n_3mainValue【図書館】&#10;一人当たり面積"/>
        <xdr:cNvSpPr txBox="1"/>
      </xdr:nvSpPr>
      <xdr:spPr>
        <a:xfrm>
          <a:off x="7626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70121</xdr:rowOff>
    </xdr:from>
    <xdr:ext cx="469744" cy="259045"/>
    <xdr:sp macro="" textlink="">
      <xdr:nvSpPr>
        <xdr:cNvPr id="146" name="n_4mainValue【図書館】&#10;一人当たり面積"/>
        <xdr:cNvSpPr txBox="1"/>
      </xdr:nvSpPr>
      <xdr:spPr>
        <a:xfrm>
          <a:off x="6737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7" name="楕円 186"/>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8" name="【体育館・プー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9" name="楕円 188"/>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150495</xdr:rowOff>
    </xdr:to>
    <xdr:cxnSp macro="">
      <xdr:nvCxnSpPr>
        <xdr:cNvPr id="190" name="直線コネクタ 189"/>
        <xdr:cNvCxnSpPr/>
      </xdr:nvCxnSpPr>
      <xdr:spPr>
        <a:xfrm>
          <a:off x="3797300" y="10582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91" name="楕円 190"/>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62</xdr:row>
      <xdr:rowOff>41910</xdr:rowOff>
    </xdr:to>
    <xdr:cxnSp macro="">
      <xdr:nvCxnSpPr>
        <xdr:cNvPr id="192" name="直線コネクタ 191"/>
        <xdr:cNvCxnSpPr/>
      </xdr:nvCxnSpPr>
      <xdr:spPr>
        <a:xfrm flipV="1">
          <a:off x="2908300" y="105822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3" name="楕円 192"/>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41910</xdr:rowOff>
    </xdr:to>
    <xdr:cxnSp macro="">
      <xdr:nvCxnSpPr>
        <xdr:cNvPr id="194" name="直線コネクタ 193"/>
        <xdr:cNvCxnSpPr/>
      </xdr:nvCxnSpPr>
      <xdr:spPr>
        <a:xfrm>
          <a:off x="2019300" y="10652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103505</xdr:rowOff>
    </xdr:from>
    <xdr:to>
      <xdr:col>6</xdr:col>
      <xdr:colOff>38100</xdr:colOff>
      <xdr:row>62</xdr:row>
      <xdr:rowOff>33655</xdr:rowOff>
    </xdr:to>
    <xdr:sp macro="" textlink="">
      <xdr:nvSpPr>
        <xdr:cNvPr id="195" name="楕円 194"/>
        <xdr:cNvSpPr/>
      </xdr:nvSpPr>
      <xdr:spPr>
        <a:xfrm>
          <a:off x="107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154305</xdr:rowOff>
    </xdr:from>
    <xdr:to>
      <xdr:col>10</xdr:col>
      <xdr:colOff>114300</xdr:colOff>
      <xdr:row>62</xdr:row>
      <xdr:rowOff>22860</xdr:rowOff>
    </xdr:to>
    <xdr:cxnSp macro="">
      <xdr:nvCxnSpPr>
        <xdr:cNvPr id="196" name="直線コネクタ 195"/>
        <xdr:cNvCxnSpPr/>
      </xdr:nvCxnSpPr>
      <xdr:spPr>
        <a:xfrm>
          <a:off x="1130300" y="10612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201" name="n_1mainValue【体育館・プール】&#10;有形固定資産減価償却率"/>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202" name="n_2mainValue【体育館・プール】&#10;有形固定資産減価償却率"/>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3" name="n_3mainValue【体育館・プー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204" name="n_4mainValue【体育館・プール】&#10;有形固定資産減価償却率"/>
        <xdr:cNvSpPr txBox="1"/>
      </xdr:nvSpPr>
      <xdr:spPr>
        <a:xfrm>
          <a:off x="927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9072</xdr:rowOff>
    </xdr:from>
    <xdr:to>
      <xdr:col>55</xdr:col>
      <xdr:colOff>50800</xdr:colOff>
      <xdr:row>62</xdr:row>
      <xdr:rowOff>110672</xdr:rowOff>
    </xdr:to>
    <xdr:sp macro="" textlink="">
      <xdr:nvSpPr>
        <xdr:cNvPr id="246" name="楕円 245"/>
        <xdr:cNvSpPr/>
      </xdr:nvSpPr>
      <xdr:spPr>
        <a:xfrm>
          <a:off x="104267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158949</xdr:rowOff>
    </xdr:from>
    <xdr:ext cx="469744" cy="259045"/>
    <xdr:sp macro="" textlink="">
      <xdr:nvSpPr>
        <xdr:cNvPr id="247" name="【体育館・プール】&#10;一人当たり面積該当値テキスト"/>
        <xdr:cNvSpPr txBox="1"/>
      </xdr:nvSpPr>
      <xdr:spPr>
        <a:xfrm>
          <a:off x="105156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16691</xdr:rowOff>
    </xdr:from>
    <xdr:to>
      <xdr:col>50</xdr:col>
      <xdr:colOff>165100</xdr:colOff>
      <xdr:row>62</xdr:row>
      <xdr:rowOff>118291</xdr:rowOff>
    </xdr:to>
    <xdr:sp macro="" textlink="">
      <xdr:nvSpPr>
        <xdr:cNvPr id="248" name="楕円 247"/>
        <xdr:cNvSpPr/>
      </xdr:nvSpPr>
      <xdr:spPr>
        <a:xfrm>
          <a:off x="9588500" y="106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59872</xdr:rowOff>
    </xdr:from>
    <xdr:to>
      <xdr:col>55</xdr:col>
      <xdr:colOff>0</xdr:colOff>
      <xdr:row>62</xdr:row>
      <xdr:rowOff>67491</xdr:rowOff>
    </xdr:to>
    <xdr:cxnSp macro="">
      <xdr:nvCxnSpPr>
        <xdr:cNvPr id="249" name="直線コネクタ 248"/>
        <xdr:cNvCxnSpPr/>
      </xdr:nvCxnSpPr>
      <xdr:spPr>
        <a:xfrm flipV="1">
          <a:off x="9639300" y="1068977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50" name="楕円 249"/>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67491</xdr:rowOff>
    </xdr:from>
    <xdr:to>
      <xdr:col>50</xdr:col>
      <xdr:colOff>114300</xdr:colOff>
      <xdr:row>62</xdr:row>
      <xdr:rowOff>160020</xdr:rowOff>
    </xdr:to>
    <xdr:cxnSp macro="">
      <xdr:nvCxnSpPr>
        <xdr:cNvPr id="251" name="直線コネクタ 250"/>
        <xdr:cNvCxnSpPr/>
      </xdr:nvCxnSpPr>
      <xdr:spPr>
        <a:xfrm flipV="1">
          <a:off x="8750300" y="10697391"/>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52" name="楕円 251"/>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166551</xdr:rowOff>
    </xdr:to>
    <xdr:cxnSp macro="">
      <xdr:nvCxnSpPr>
        <xdr:cNvPr id="253" name="直線コネクタ 252"/>
        <xdr:cNvCxnSpPr/>
      </xdr:nvCxnSpPr>
      <xdr:spPr>
        <a:xfrm flipV="1">
          <a:off x="7861300" y="10789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122283</xdr:rowOff>
    </xdr:from>
    <xdr:to>
      <xdr:col>36</xdr:col>
      <xdr:colOff>165100</xdr:colOff>
      <xdr:row>63</xdr:row>
      <xdr:rowOff>52433</xdr:rowOff>
    </xdr:to>
    <xdr:sp macro="" textlink="">
      <xdr:nvSpPr>
        <xdr:cNvPr id="254" name="楕円 253"/>
        <xdr:cNvSpPr/>
      </xdr:nvSpPr>
      <xdr:spPr>
        <a:xfrm>
          <a:off x="692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166551</xdr:rowOff>
    </xdr:from>
    <xdr:to>
      <xdr:col>41</xdr:col>
      <xdr:colOff>50800</xdr:colOff>
      <xdr:row>63</xdr:row>
      <xdr:rowOff>1633</xdr:rowOff>
    </xdr:to>
    <xdr:cxnSp macro="">
      <xdr:nvCxnSpPr>
        <xdr:cNvPr id="255" name="直線コネクタ 254"/>
        <xdr:cNvCxnSpPr/>
      </xdr:nvCxnSpPr>
      <xdr:spPr>
        <a:xfrm flipV="1">
          <a:off x="6972300" y="107964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109418</xdr:rowOff>
    </xdr:from>
    <xdr:ext cx="469744" cy="259045"/>
    <xdr:sp macro="" textlink="">
      <xdr:nvSpPr>
        <xdr:cNvPr id="260" name="n_1mainValue【体育館・プール】&#10;一人当たり面積"/>
        <xdr:cNvSpPr txBox="1"/>
      </xdr:nvSpPr>
      <xdr:spPr>
        <a:xfrm>
          <a:off x="9391727" y="1073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61"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262" name="n_3mainValue【体育館・プール】&#10;一人当たり面積"/>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43560</xdr:rowOff>
    </xdr:from>
    <xdr:ext cx="469744" cy="259045"/>
    <xdr:sp macro="" textlink="">
      <xdr:nvSpPr>
        <xdr:cNvPr id="263" name="n_4mainValue【体育館・プール】&#10;一人当たり面積"/>
        <xdr:cNvSpPr txBox="1"/>
      </xdr:nvSpPr>
      <xdr:spPr>
        <a:xfrm>
          <a:off x="6737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304" name="楕円 303"/>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305" name="【福祉施設】&#10;有形固定資産減価償却率該当値テキスト"/>
        <xdr:cNvSpPr txBox="1"/>
      </xdr:nvSpPr>
      <xdr:spPr>
        <a:xfrm>
          <a:off x="4673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306" name="楕円 305"/>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82</xdr:row>
      <xdr:rowOff>0</xdr:rowOff>
    </xdr:to>
    <xdr:cxnSp macro="">
      <xdr:nvCxnSpPr>
        <xdr:cNvPr id="307" name="直線コネクタ 306"/>
        <xdr:cNvCxnSpPr/>
      </xdr:nvCxnSpPr>
      <xdr:spPr>
        <a:xfrm>
          <a:off x="3797300" y="1382077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308" name="楕円 307"/>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80</xdr:row>
      <xdr:rowOff>104775</xdr:rowOff>
    </xdr:to>
    <xdr:cxnSp macro="">
      <xdr:nvCxnSpPr>
        <xdr:cNvPr id="309" name="直線コネクタ 308"/>
        <xdr:cNvCxnSpPr/>
      </xdr:nvCxnSpPr>
      <xdr:spPr>
        <a:xfrm>
          <a:off x="2908300" y="135064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40639</xdr:rowOff>
    </xdr:from>
    <xdr:to>
      <xdr:col>10</xdr:col>
      <xdr:colOff>165100</xdr:colOff>
      <xdr:row>78</xdr:row>
      <xdr:rowOff>142239</xdr:rowOff>
    </xdr:to>
    <xdr:sp macro="" textlink="">
      <xdr:nvSpPr>
        <xdr:cNvPr id="310" name="楕円 309"/>
        <xdr:cNvSpPr/>
      </xdr:nvSpPr>
      <xdr:spPr>
        <a:xfrm>
          <a:off x="1968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91439</xdr:rowOff>
    </xdr:from>
    <xdr:to>
      <xdr:col>15</xdr:col>
      <xdr:colOff>50800</xdr:colOff>
      <xdr:row>78</xdr:row>
      <xdr:rowOff>133350</xdr:rowOff>
    </xdr:to>
    <xdr:cxnSp macro="">
      <xdr:nvCxnSpPr>
        <xdr:cNvPr id="311" name="直線コネクタ 310"/>
        <xdr:cNvCxnSpPr/>
      </xdr:nvCxnSpPr>
      <xdr:spPr>
        <a:xfrm>
          <a:off x="2019300" y="13464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168275</xdr:rowOff>
    </xdr:from>
    <xdr:to>
      <xdr:col>6</xdr:col>
      <xdr:colOff>38100</xdr:colOff>
      <xdr:row>78</xdr:row>
      <xdr:rowOff>98425</xdr:rowOff>
    </xdr:to>
    <xdr:sp macro="" textlink="">
      <xdr:nvSpPr>
        <xdr:cNvPr id="312" name="楕円 311"/>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47625</xdr:rowOff>
    </xdr:from>
    <xdr:to>
      <xdr:col>10</xdr:col>
      <xdr:colOff>114300</xdr:colOff>
      <xdr:row>78</xdr:row>
      <xdr:rowOff>91439</xdr:rowOff>
    </xdr:to>
    <xdr:cxnSp macro="">
      <xdr:nvCxnSpPr>
        <xdr:cNvPr id="313" name="直線コネクタ 312"/>
        <xdr:cNvCxnSpPr/>
      </xdr:nvCxnSpPr>
      <xdr:spPr>
        <a:xfrm>
          <a:off x="1130300" y="134207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318" name="n_1mainValue【福祉施設】&#10;有形固定資産減価償却率"/>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319" name="n_2mainValue【福祉施設】&#10;有形固定資産減価償却率"/>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158766</xdr:rowOff>
    </xdr:from>
    <xdr:ext cx="405111" cy="259045"/>
    <xdr:sp macro="" textlink="">
      <xdr:nvSpPr>
        <xdr:cNvPr id="320" name="n_3mainValue【福祉施設】&#10;有形固定資産減価償却率"/>
        <xdr:cNvSpPr txBox="1"/>
      </xdr:nvSpPr>
      <xdr:spPr>
        <a:xfrm>
          <a:off x="1816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114952</xdr:rowOff>
    </xdr:from>
    <xdr:ext cx="405111" cy="259045"/>
    <xdr:sp macro="" textlink="">
      <xdr:nvSpPr>
        <xdr:cNvPr id="321" name="n_4mainValue【福祉施設】&#10;有形固定資産減価償却率"/>
        <xdr:cNvSpPr txBox="1"/>
      </xdr:nvSpPr>
      <xdr:spPr>
        <a:xfrm>
          <a:off x="927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167894</xdr:rowOff>
    </xdr:from>
    <xdr:to>
      <xdr:col>55</xdr:col>
      <xdr:colOff>50800</xdr:colOff>
      <xdr:row>82</xdr:row>
      <xdr:rowOff>98044</xdr:rowOff>
    </xdr:to>
    <xdr:sp macro="" textlink="">
      <xdr:nvSpPr>
        <xdr:cNvPr id="359" name="楕円 358"/>
        <xdr:cNvSpPr/>
      </xdr:nvSpPr>
      <xdr:spPr>
        <a:xfrm>
          <a:off x="10426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19321</xdr:rowOff>
    </xdr:from>
    <xdr:ext cx="469744" cy="259045"/>
    <xdr:sp macro="" textlink="">
      <xdr:nvSpPr>
        <xdr:cNvPr id="360" name="【福祉施設】&#10;一人当たり面積該当値テキスト"/>
        <xdr:cNvSpPr txBox="1"/>
      </xdr:nvSpPr>
      <xdr:spPr>
        <a:xfrm>
          <a:off x="105156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87885</xdr:rowOff>
    </xdr:from>
    <xdr:to>
      <xdr:col>50</xdr:col>
      <xdr:colOff>165100</xdr:colOff>
      <xdr:row>80</xdr:row>
      <xdr:rowOff>18035</xdr:rowOff>
    </xdr:to>
    <xdr:sp macro="" textlink="">
      <xdr:nvSpPr>
        <xdr:cNvPr id="361" name="楕円 360"/>
        <xdr:cNvSpPr/>
      </xdr:nvSpPr>
      <xdr:spPr>
        <a:xfrm>
          <a:off x="9588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138685</xdr:rowOff>
    </xdr:from>
    <xdr:to>
      <xdr:col>55</xdr:col>
      <xdr:colOff>0</xdr:colOff>
      <xdr:row>82</xdr:row>
      <xdr:rowOff>47244</xdr:rowOff>
    </xdr:to>
    <xdr:cxnSp macro="">
      <xdr:nvCxnSpPr>
        <xdr:cNvPr id="362" name="直線コネクタ 361"/>
        <xdr:cNvCxnSpPr/>
      </xdr:nvCxnSpPr>
      <xdr:spPr>
        <a:xfrm>
          <a:off x="9639300" y="13683235"/>
          <a:ext cx="8382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63" name="楕円 362"/>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138685</xdr:rowOff>
    </xdr:from>
    <xdr:to>
      <xdr:col>50</xdr:col>
      <xdr:colOff>114300</xdr:colOff>
      <xdr:row>83</xdr:row>
      <xdr:rowOff>122682</xdr:rowOff>
    </xdr:to>
    <xdr:cxnSp macro="">
      <xdr:nvCxnSpPr>
        <xdr:cNvPr id="364" name="直線コネクタ 363"/>
        <xdr:cNvCxnSpPr/>
      </xdr:nvCxnSpPr>
      <xdr:spPr>
        <a:xfrm flipV="1">
          <a:off x="8750300" y="13683235"/>
          <a:ext cx="889000" cy="66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81026</xdr:rowOff>
    </xdr:from>
    <xdr:to>
      <xdr:col>41</xdr:col>
      <xdr:colOff>101600</xdr:colOff>
      <xdr:row>84</xdr:row>
      <xdr:rowOff>11176</xdr:rowOff>
    </xdr:to>
    <xdr:sp macro="" textlink="">
      <xdr:nvSpPr>
        <xdr:cNvPr id="365" name="楕円 364"/>
        <xdr:cNvSpPr/>
      </xdr:nvSpPr>
      <xdr:spPr>
        <a:xfrm>
          <a:off x="7810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83</xdr:row>
      <xdr:rowOff>131826</xdr:rowOff>
    </xdr:to>
    <xdr:cxnSp macro="">
      <xdr:nvCxnSpPr>
        <xdr:cNvPr id="366" name="直線コネクタ 365"/>
        <xdr:cNvCxnSpPr/>
      </xdr:nvCxnSpPr>
      <xdr:spPr>
        <a:xfrm flipV="1">
          <a:off x="7861300" y="1435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87885</xdr:rowOff>
    </xdr:from>
    <xdr:to>
      <xdr:col>36</xdr:col>
      <xdr:colOff>165100</xdr:colOff>
      <xdr:row>84</xdr:row>
      <xdr:rowOff>18035</xdr:rowOff>
    </xdr:to>
    <xdr:sp macro="" textlink="">
      <xdr:nvSpPr>
        <xdr:cNvPr id="367" name="楕円 366"/>
        <xdr:cNvSpPr/>
      </xdr:nvSpPr>
      <xdr:spPr>
        <a:xfrm>
          <a:off x="6921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131826</xdr:rowOff>
    </xdr:from>
    <xdr:to>
      <xdr:col>41</xdr:col>
      <xdr:colOff>50800</xdr:colOff>
      <xdr:row>83</xdr:row>
      <xdr:rowOff>138685</xdr:rowOff>
    </xdr:to>
    <xdr:cxnSp macro="">
      <xdr:nvCxnSpPr>
        <xdr:cNvPr id="368" name="直線コネクタ 367"/>
        <xdr:cNvCxnSpPr/>
      </xdr:nvCxnSpPr>
      <xdr:spPr>
        <a:xfrm flipV="1">
          <a:off x="6972300" y="143621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0" name="n_2aveValue【福祉施設】&#10;一人当たり面積"/>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1" name="n_3aveValue【福祉施設】&#10;一人当たり面積"/>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34562</xdr:rowOff>
    </xdr:from>
    <xdr:ext cx="469744" cy="259045"/>
    <xdr:sp macro="" textlink="">
      <xdr:nvSpPr>
        <xdr:cNvPr id="373" name="n_1mainValue【福祉施設】&#10;一人当たり面積"/>
        <xdr:cNvSpPr txBox="1"/>
      </xdr:nvSpPr>
      <xdr:spPr>
        <a:xfrm>
          <a:off x="9391727" y="1340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374" name="n_2mainValue【福祉施設】&#10;一人当たり面積"/>
        <xdr:cNvSpPr txBox="1"/>
      </xdr:nvSpPr>
      <xdr:spPr>
        <a:xfrm>
          <a:off x="8515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27703</xdr:rowOff>
    </xdr:from>
    <xdr:ext cx="469744" cy="259045"/>
    <xdr:sp macro="" textlink="">
      <xdr:nvSpPr>
        <xdr:cNvPr id="375" name="n_3mainValue【福祉施設】&#10;一人当たり面積"/>
        <xdr:cNvSpPr txBox="1"/>
      </xdr:nvSpPr>
      <xdr:spPr>
        <a:xfrm>
          <a:off x="7626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6" name="n_4mainValue【福祉施設】&#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12337</xdr:rowOff>
    </xdr:from>
    <xdr:to>
      <xdr:col>15</xdr:col>
      <xdr:colOff>101600</xdr:colOff>
      <xdr:row>106</xdr:row>
      <xdr:rowOff>113937</xdr:rowOff>
    </xdr:to>
    <xdr:sp macro="" textlink="">
      <xdr:nvSpPr>
        <xdr:cNvPr id="418" name="楕円 417"/>
        <xdr:cNvSpPr/>
      </xdr:nvSpPr>
      <xdr:spPr>
        <a:xfrm>
          <a:off x="2857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19" name="楕円 418"/>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63137</xdr:rowOff>
    </xdr:to>
    <xdr:cxnSp macro="">
      <xdr:nvCxnSpPr>
        <xdr:cNvPr id="420" name="直線コネクタ 419"/>
        <xdr:cNvCxnSpPr/>
      </xdr:nvCxnSpPr>
      <xdr:spPr>
        <a:xfrm>
          <a:off x="2019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21" name="楕円 420"/>
        <xdr:cNvSpPr/>
      </xdr:nvSpPr>
      <xdr:spPr>
        <a:xfrm>
          <a:off x="1079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169273</xdr:rowOff>
    </xdr:from>
    <xdr:to>
      <xdr:col>10</xdr:col>
      <xdr:colOff>114300</xdr:colOff>
      <xdr:row>106</xdr:row>
      <xdr:rowOff>30480</xdr:rowOff>
    </xdr:to>
    <xdr:cxnSp macro="">
      <xdr:nvCxnSpPr>
        <xdr:cNvPr id="422" name="直線コネクタ 421"/>
        <xdr:cNvCxnSpPr/>
      </xdr:nvCxnSpPr>
      <xdr:spPr>
        <a:xfrm>
          <a:off x="1130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3"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4" name="n_2aveValue【市民会館】&#10;有形固定資産減価償却率"/>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25"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26" name="n_4aveValue【市民会館】&#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105064</xdr:rowOff>
    </xdr:from>
    <xdr:ext cx="405111" cy="259045"/>
    <xdr:sp macro="" textlink="">
      <xdr:nvSpPr>
        <xdr:cNvPr id="427" name="n_2mainValue【市民会館】&#10;有形固定資産減価償却率"/>
        <xdr:cNvSpPr txBox="1"/>
      </xdr:nvSpPr>
      <xdr:spPr>
        <a:xfrm>
          <a:off x="2705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28"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29" name="n_4mainValue【市民会館】&#10;有形固定資産減価償却率"/>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55" name="直線コネクタ 454"/>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56"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57" name="直線コネクタ 456"/>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58"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59" name="直線コネクタ 458"/>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60" name="【市民会館】&#10;一人当たり面積平均値テキスト"/>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1" name="フローチャート: 判断 460"/>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2" name="フローチャート: 判断 461"/>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3" name="フローチャート: 判断 462"/>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64" name="フローチャート: 判断 463"/>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65" name="フローチャート: 判断 464"/>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120106</xdr:rowOff>
    </xdr:from>
    <xdr:to>
      <xdr:col>46</xdr:col>
      <xdr:colOff>38100</xdr:colOff>
      <xdr:row>108</xdr:row>
      <xdr:rowOff>50256</xdr:rowOff>
    </xdr:to>
    <xdr:sp macro="" textlink="">
      <xdr:nvSpPr>
        <xdr:cNvPr id="471" name="楕円 470"/>
        <xdr:cNvSpPr/>
      </xdr:nvSpPr>
      <xdr:spPr>
        <a:xfrm>
          <a:off x="8699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121738</xdr:rowOff>
    </xdr:from>
    <xdr:to>
      <xdr:col>41</xdr:col>
      <xdr:colOff>101600</xdr:colOff>
      <xdr:row>108</xdr:row>
      <xdr:rowOff>51888</xdr:rowOff>
    </xdr:to>
    <xdr:sp macro="" textlink="">
      <xdr:nvSpPr>
        <xdr:cNvPr id="472" name="楕円 471"/>
        <xdr:cNvSpPr/>
      </xdr:nvSpPr>
      <xdr:spPr>
        <a:xfrm>
          <a:off x="781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170906</xdr:rowOff>
    </xdr:from>
    <xdr:to>
      <xdr:col>45</xdr:col>
      <xdr:colOff>177800</xdr:colOff>
      <xdr:row>108</xdr:row>
      <xdr:rowOff>1088</xdr:rowOff>
    </xdr:to>
    <xdr:cxnSp macro="">
      <xdr:nvCxnSpPr>
        <xdr:cNvPr id="473" name="直線コネクタ 472"/>
        <xdr:cNvCxnSpPr/>
      </xdr:nvCxnSpPr>
      <xdr:spPr>
        <a:xfrm flipV="1">
          <a:off x="7861300" y="1851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128270</xdr:rowOff>
    </xdr:from>
    <xdr:to>
      <xdr:col>36</xdr:col>
      <xdr:colOff>165100</xdr:colOff>
      <xdr:row>108</xdr:row>
      <xdr:rowOff>58420</xdr:rowOff>
    </xdr:to>
    <xdr:sp macro="" textlink="">
      <xdr:nvSpPr>
        <xdr:cNvPr id="474" name="楕円 473"/>
        <xdr:cNvSpPr/>
      </xdr:nvSpPr>
      <xdr:spPr>
        <a:xfrm>
          <a:off x="692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xdr:rowOff>
    </xdr:from>
    <xdr:to>
      <xdr:col>41</xdr:col>
      <xdr:colOff>50800</xdr:colOff>
      <xdr:row>108</xdr:row>
      <xdr:rowOff>7620</xdr:rowOff>
    </xdr:to>
    <xdr:cxnSp macro="">
      <xdr:nvCxnSpPr>
        <xdr:cNvPr id="475" name="直線コネクタ 474"/>
        <xdr:cNvCxnSpPr/>
      </xdr:nvCxnSpPr>
      <xdr:spPr>
        <a:xfrm flipV="1">
          <a:off x="6972300" y="18517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76" name="n_1aveValue【市民会館】&#10;一人当たり面積"/>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77" name="n_2ave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78" name="n_3aveValue【市民会館】&#10;一人当たり面積"/>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79" name="n_4ave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41383</xdr:rowOff>
    </xdr:from>
    <xdr:ext cx="469744" cy="259045"/>
    <xdr:sp macro="" textlink="">
      <xdr:nvSpPr>
        <xdr:cNvPr id="480" name="n_2mainValue【市民会館】&#10;一人当たり面積"/>
        <xdr:cNvSpPr txBox="1"/>
      </xdr:nvSpPr>
      <xdr:spPr>
        <a:xfrm>
          <a:off x="8515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43015</xdr:rowOff>
    </xdr:from>
    <xdr:ext cx="469744" cy="259045"/>
    <xdr:sp macro="" textlink="">
      <xdr:nvSpPr>
        <xdr:cNvPr id="481" name="n_3mainValue【市民会館】&#10;一人当たり面積"/>
        <xdr:cNvSpPr txBox="1"/>
      </xdr:nvSpPr>
      <xdr:spPr>
        <a:xfrm>
          <a:off x="7626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49547</xdr:rowOff>
    </xdr:from>
    <xdr:ext cx="469744" cy="259045"/>
    <xdr:sp macro="" textlink="">
      <xdr:nvSpPr>
        <xdr:cNvPr id="482" name="n_4mainValue【市民会館】&#10;一人当たり面積"/>
        <xdr:cNvSpPr txBox="1"/>
      </xdr:nvSpPr>
      <xdr:spPr>
        <a:xfrm>
          <a:off x="6737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5" name="テキスト ボックス 4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5" name="テキスト ボックス 5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08" name="直線コネクタ 507"/>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0" name="直線コネクタ 50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11"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12" name="直線コネクタ 51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513" name="【一般廃棄物処理施設】&#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14" name="フローチャート: 判断 513"/>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15" name="フローチャート: 判断 514"/>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16" name="フローチャート: 判断 515"/>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17" name="フローチャート: 判断 516"/>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18" name="フローチャート: 判断 517"/>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5806</xdr:rowOff>
    </xdr:from>
    <xdr:to>
      <xdr:col>85</xdr:col>
      <xdr:colOff>177800</xdr:colOff>
      <xdr:row>38</xdr:row>
      <xdr:rowOff>107406</xdr:rowOff>
    </xdr:to>
    <xdr:sp macro="" textlink="">
      <xdr:nvSpPr>
        <xdr:cNvPr id="524" name="楕円 523"/>
        <xdr:cNvSpPr/>
      </xdr:nvSpPr>
      <xdr:spPr>
        <a:xfrm>
          <a:off x="16268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28683</xdr:rowOff>
    </xdr:from>
    <xdr:ext cx="405111" cy="259045"/>
    <xdr:sp macro="" textlink="">
      <xdr:nvSpPr>
        <xdr:cNvPr id="525" name="【一般廃棄物処理施設】&#10;有形固定資産減価償却率該当値テキスト"/>
        <xdr:cNvSpPr txBox="1"/>
      </xdr:nvSpPr>
      <xdr:spPr>
        <a:xfrm>
          <a:off x="16357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526" name="楕円 525"/>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56606</xdr:rowOff>
    </xdr:to>
    <xdr:cxnSp macro="">
      <xdr:nvCxnSpPr>
        <xdr:cNvPr id="527" name="直線コネクタ 526"/>
        <xdr:cNvCxnSpPr/>
      </xdr:nvCxnSpPr>
      <xdr:spPr>
        <a:xfrm>
          <a:off x="15481300" y="65325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528" name="楕円 527"/>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17417</xdr:rowOff>
    </xdr:to>
    <xdr:cxnSp macro="">
      <xdr:nvCxnSpPr>
        <xdr:cNvPr id="529" name="直線コネクタ 528"/>
        <xdr:cNvCxnSpPr/>
      </xdr:nvCxnSpPr>
      <xdr:spPr>
        <a:xfrm>
          <a:off x="14592300" y="6493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30" name="楕円 529"/>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149678</xdr:rowOff>
    </xdr:to>
    <xdr:cxnSp macro="">
      <xdr:nvCxnSpPr>
        <xdr:cNvPr id="531" name="直線コネクタ 530"/>
        <xdr:cNvCxnSpPr/>
      </xdr:nvCxnSpPr>
      <xdr:spPr>
        <a:xfrm>
          <a:off x="13703300" y="6454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30299</xdr:rowOff>
    </xdr:from>
    <xdr:to>
      <xdr:col>67</xdr:col>
      <xdr:colOff>101600</xdr:colOff>
      <xdr:row>37</xdr:row>
      <xdr:rowOff>131899</xdr:rowOff>
    </xdr:to>
    <xdr:sp macro="" textlink="">
      <xdr:nvSpPr>
        <xdr:cNvPr id="532" name="楕円 531"/>
        <xdr:cNvSpPr/>
      </xdr:nvSpPr>
      <xdr:spPr>
        <a:xfrm>
          <a:off x="12763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81099</xdr:rowOff>
    </xdr:from>
    <xdr:to>
      <xdr:col>71</xdr:col>
      <xdr:colOff>177800</xdr:colOff>
      <xdr:row>37</xdr:row>
      <xdr:rowOff>110490</xdr:rowOff>
    </xdr:to>
    <xdr:cxnSp macro="">
      <xdr:nvCxnSpPr>
        <xdr:cNvPr id="533" name="直線コネクタ 532"/>
        <xdr:cNvCxnSpPr/>
      </xdr:nvCxnSpPr>
      <xdr:spPr>
        <a:xfrm>
          <a:off x="12814300" y="642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34"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535" name="n_2aveValue【一般廃棄物処理施設】&#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36" name="n_3ave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37" name="n_4aveValue【一般廃棄物処理施設】&#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538" name="n_1main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539" name="n_2mainValue【一般廃棄物処理施設】&#10;有形固定資産減価償却率"/>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40" name="n_3main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148426</xdr:rowOff>
    </xdr:from>
    <xdr:ext cx="405111" cy="259045"/>
    <xdr:sp macro="" textlink="">
      <xdr:nvSpPr>
        <xdr:cNvPr id="541" name="n_4mainValue【一般廃棄物処理施設】&#10;有形固定資産減価償却率"/>
        <xdr:cNvSpPr txBox="1"/>
      </xdr:nvSpPr>
      <xdr:spPr>
        <a:xfrm>
          <a:off x="12611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3" name="テキスト ボックス 5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5" name="テキスト ボックス 5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7" name="テキスト ボックス 5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9" name="テキスト ボックス 5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1" name="テキスト ボックス 56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3" name="テキスト ボックス 56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67" name="直線コネクタ 566"/>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68"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69" name="直線コネクタ 568"/>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70"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71" name="直線コネクタ 570"/>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72"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73" name="フローチャート: 判断 572"/>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74" name="フローチャート: 判断 573"/>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75" name="フローチャート: 判断 574"/>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76" name="フローチャート: 判断 575"/>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77" name="フローチャート: 判断 576"/>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26233</xdr:rowOff>
    </xdr:from>
    <xdr:to>
      <xdr:col>116</xdr:col>
      <xdr:colOff>114300</xdr:colOff>
      <xdr:row>41</xdr:row>
      <xdr:rowOff>127833</xdr:rowOff>
    </xdr:to>
    <xdr:sp macro="" textlink="">
      <xdr:nvSpPr>
        <xdr:cNvPr id="583" name="楕円 582"/>
        <xdr:cNvSpPr/>
      </xdr:nvSpPr>
      <xdr:spPr>
        <a:xfrm>
          <a:off x="22110700" y="70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4660</xdr:rowOff>
    </xdr:from>
    <xdr:ext cx="534377" cy="259045"/>
    <xdr:sp macro="" textlink="">
      <xdr:nvSpPr>
        <xdr:cNvPr id="584" name="【一般廃棄物処理施設】&#10;一人当たり有形固定資産（償却資産）額該当値テキスト"/>
        <xdr:cNvSpPr txBox="1"/>
      </xdr:nvSpPr>
      <xdr:spPr>
        <a:xfrm>
          <a:off x="22199600" y="70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29707</xdr:rowOff>
    </xdr:from>
    <xdr:to>
      <xdr:col>112</xdr:col>
      <xdr:colOff>38100</xdr:colOff>
      <xdr:row>41</xdr:row>
      <xdr:rowOff>131307</xdr:rowOff>
    </xdr:to>
    <xdr:sp macro="" textlink="">
      <xdr:nvSpPr>
        <xdr:cNvPr id="585" name="楕円 584"/>
        <xdr:cNvSpPr/>
      </xdr:nvSpPr>
      <xdr:spPr>
        <a:xfrm>
          <a:off x="21272500" y="70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77033</xdr:rowOff>
    </xdr:from>
    <xdr:to>
      <xdr:col>116</xdr:col>
      <xdr:colOff>63500</xdr:colOff>
      <xdr:row>41</xdr:row>
      <xdr:rowOff>80507</xdr:rowOff>
    </xdr:to>
    <xdr:cxnSp macro="">
      <xdr:nvCxnSpPr>
        <xdr:cNvPr id="586" name="直線コネクタ 585"/>
        <xdr:cNvCxnSpPr/>
      </xdr:nvCxnSpPr>
      <xdr:spPr>
        <a:xfrm flipV="1">
          <a:off x="21323300" y="710648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32817</xdr:rowOff>
    </xdr:from>
    <xdr:to>
      <xdr:col>107</xdr:col>
      <xdr:colOff>101600</xdr:colOff>
      <xdr:row>41</xdr:row>
      <xdr:rowOff>134417</xdr:rowOff>
    </xdr:to>
    <xdr:sp macro="" textlink="">
      <xdr:nvSpPr>
        <xdr:cNvPr id="587" name="楕円 586"/>
        <xdr:cNvSpPr/>
      </xdr:nvSpPr>
      <xdr:spPr>
        <a:xfrm>
          <a:off x="20383500" y="7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80507</xdr:rowOff>
    </xdr:from>
    <xdr:to>
      <xdr:col>111</xdr:col>
      <xdr:colOff>177800</xdr:colOff>
      <xdr:row>41</xdr:row>
      <xdr:rowOff>83617</xdr:rowOff>
    </xdr:to>
    <xdr:cxnSp macro="">
      <xdr:nvCxnSpPr>
        <xdr:cNvPr id="588" name="直線コネクタ 587"/>
        <xdr:cNvCxnSpPr/>
      </xdr:nvCxnSpPr>
      <xdr:spPr>
        <a:xfrm flipV="1">
          <a:off x="20434300" y="7109957"/>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36686</xdr:rowOff>
    </xdr:from>
    <xdr:to>
      <xdr:col>102</xdr:col>
      <xdr:colOff>165100</xdr:colOff>
      <xdr:row>41</xdr:row>
      <xdr:rowOff>138286</xdr:rowOff>
    </xdr:to>
    <xdr:sp macro="" textlink="">
      <xdr:nvSpPr>
        <xdr:cNvPr id="589" name="楕円 588"/>
        <xdr:cNvSpPr/>
      </xdr:nvSpPr>
      <xdr:spPr>
        <a:xfrm>
          <a:off x="19494500" y="70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83617</xdr:rowOff>
    </xdr:from>
    <xdr:to>
      <xdr:col>107</xdr:col>
      <xdr:colOff>50800</xdr:colOff>
      <xdr:row>41</xdr:row>
      <xdr:rowOff>87486</xdr:rowOff>
    </xdr:to>
    <xdr:cxnSp macro="">
      <xdr:nvCxnSpPr>
        <xdr:cNvPr id="590" name="直線コネクタ 589"/>
        <xdr:cNvCxnSpPr/>
      </xdr:nvCxnSpPr>
      <xdr:spPr>
        <a:xfrm flipV="1">
          <a:off x="19545300" y="7113067"/>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40080</xdr:rowOff>
    </xdr:from>
    <xdr:to>
      <xdr:col>98</xdr:col>
      <xdr:colOff>38100</xdr:colOff>
      <xdr:row>41</xdr:row>
      <xdr:rowOff>141680</xdr:rowOff>
    </xdr:to>
    <xdr:sp macro="" textlink="">
      <xdr:nvSpPr>
        <xdr:cNvPr id="591" name="楕円 590"/>
        <xdr:cNvSpPr/>
      </xdr:nvSpPr>
      <xdr:spPr>
        <a:xfrm>
          <a:off x="18605500" y="70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87486</xdr:rowOff>
    </xdr:from>
    <xdr:to>
      <xdr:col>102</xdr:col>
      <xdr:colOff>114300</xdr:colOff>
      <xdr:row>41</xdr:row>
      <xdr:rowOff>90880</xdr:rowOff>
    </xdr:to>
    <xdr:cxnSp macro="">
      <xdr:nvCxnSpPr>
        <xdr:cNvPr id="592" name="直線コネクタ 591"/>
        <xdr:cNvCxnSpPr/>
      </xdr:nvCxnSpPr>
      <xdr:spPr>
        <a:xfrm flipV="1">
          <a:off x="18656300" y="7116936"/>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93"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94" name="n_2aveValue【一般廃棄物処理施設】&#10;一人当たり有形固定資産（償却資産）額"/>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95" name="n_3aveValue【一般廃棄物処理施設】&#10;一人当たり有形固定資産（償却資産）額"/>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96" name="n_4aveValue【一般廃棄物処理施設】&#10;一人当たり有形固定資産（償却資産）額"/>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122434</xdr:rowOff>
    </xdr:from>
    <xdr:ext cx="534377" cy="259045"/>
    <xdr:sp macro="" textlink="">
      <xdr:nvSpPr>
        <xdr:cNvPr id="597" name="n_1mainValue【一般廃棄物処理施設】&#10;一人当たり有形固定資産（償却資産）額"/>
        <xdr:cNvSpPr txBox="1"/>
      </xdr:nvSpPr>
      <xdr:spPr>
        <a:xfrm>
          <a:off x="21043411" y="71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125544</xdr:rowOff>
    </xdr:from>
    <xdr:ext cx="534377" cy="259045"/>
    <xdr:sp macro="" textlink="">
      <xdr:nvSpPr>
        <xdr:cNvPr id="598" name="n_2mainValue【一般廃棄物処理施設】&#10;一人当たり有形固定資産（償却資産）額"/>
        <xdr:cNvSpPr txBox="1"/>
      </xdr:nvSpPr>
      <xdr:spPr>
        <a:xfrm>
          <a:off x="20167111" y="71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129413</xdr:rowOff>
    </xdr:from>
    <xdr:ext cx="534377" cy="259045"/>
    <xdr:sp macro="" textlink="">
      <xdr:nvSpPr>
        <xdr:cNvPr id="599" name="n_3mainValue【一般廃棄物処理施設】&#10;一人当たり有形固定資産（償却資産）額"/>
        <xdr:cNvSpPr txBox="1"/>
      </xdr:nvSpPr>
      <xdr:spPr>
        <a:xfrm>
          <a:off x="19278111" y="71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132807</xdr:rowOff>
    </xdr:from>
    <xdr:ext cx="534377" cy="259045"/>
    <xdr:sp macro="" textlink="">
      <xdr:nvSpPr>
        <xdr:cNvPr id="600" name="n_4mainValue【一般廃棄物処理施設】&#10;一人当たり有形固定資産（償却資産）額"/>
        <xdr:cNvSpPr txBox="1"/>
      </xdr:nvSpPr>
      <xdr:spPr>
        <a:xfrm>
          <a:off x="18389111" y="716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25" name="直線コネクタ 624"/>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26"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7" name="直線コネクタ 62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28"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29" name="直線コネクタ 628"/>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630" name="【保健センター・保健所】&#10;有形固定資産減価償却率平均値テキスト"/>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31" name="フローチャート: 判断 630"/>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32" name="フローチャート: 判断 631"/>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33" name="フローチャート: 判断 632"/>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4" name="フローチャート: 判断 633"/>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35" name="フローチャート: 判断 634"/>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641" name="楕円 640"/>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642" name="【保健センター・保健所】&#10;有形固定資産減価償却率該当値テキスト"/>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643" name="楕円 642"/>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146685</xdr:rowOff>
    </xdr:to>
    <xdr:cxnSp macro="">
      <xdr:nvCxnSpPr>
        <xdr:cNvPr id="644" name="直線コネクタ 643"/>
        <xdr:cNvCxnSpPr/>
      </xdr:nvCxnSpPr>
      <xdr:spPr>
        <a:xfrm>
          <a:off x="15481300" y="100755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45" name="楕円 644"/>
        <xdr:cNvSpPr/>
      </xdr:nvSpPr>
      <xdr:spPr>
        <a:xfrm>
          <a:off x="14541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58</xdr:row>
      <xdr:rowOff>131445</xdr:rowOff>
    </xdr:to>
    <xdr:cxnSp macro="">
      <xdr:nvCxnSpPr>
        <xdr:cNvPr id="646" name="直線コネクタ 645"/>
        <xdr:cNvCxnSpPr/>
      </xdr:nvCxnSpPr>
      <xdr:spPr>
        <a:xfrm>
          <a:off x="14592300" y="10052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647" name="楕円 646"/>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108585</xdr:rowOff>
    </xdr:to>
    <xdr:cxnSp macro="">
      <xdr:nvCxnSpPr>
        <xdr:cNvPr id="648" name="直線コネクタ 647"/>
        <xdr:cNvCxnSpPr/>
      </xdr:nvCxnSpPr>
      <xdr:spPr>
        <a:xfrm>
          <a:off x="13703300" y="10018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649" name="楕円 648"/>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74295</xdr:rowOff>
    </xdr:to>
    <xdr:cxnSp macro="">
      <xdr:nvCxnSpPr>
        <xdr:cNvPr id="650" name="直線コネクタ 649"/>
        <xdr:cNvCxnSpPr/>
      </xdr:nvCxnSpPr>
      <xdr:spPr>
        <a:xfrm>
          <a:off x="12814300" y="9982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651" name="n_1aveValue【保健センター・保健所】&#10;有形固定資産減価償却率"/>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652"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653"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54" name="n_4aveValue【保健センター・保健所】&#10;有形固定資産減価償却率"/>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655" name="n_1mainValue【保健センター・保健所】&#10;有形固定資産減価償却率"/>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656" name="n_2main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141622</xdr:rowOff>
    </xdr:from>
    <xdr:ext cx="405111" cy="259045"/>
    <xdr:sp macro="" textlink="">
      <xdr:nvSpPr>
        <xdr:cNvPr id="657" name="n_3mainValue【保健センター・保健所】&#10;有形固定資産減価償却率"/>
        <xdr:cNvSpPr txBox="1"/>
      </xdr:nvSpPr>
      <xdr:spPr>
        <a:xfrm>
          <a:off x="13500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658" name="n_4mainValue【保健センター・保健所】&#10;有形固定資産減価償却率"/>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82" name="直線コネクタ 681"/>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3"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4" name="直線コネクタ 68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85"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86" name="直線コネクタ 685"/>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687" name="【保健センター・保健所】&#10;一人当たり面積平均値テキスト"/>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88" name="フローチャート: 判断 687"/>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89" name="フローチャート: 判断 688"/>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90" name="フローチャート: 判断 689"/>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91" name="フローチャート: 判断 690"/>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92" name="フローチャート: 判断 691"/>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698" name="楕円 697"/>
        <xdr:cNvSpPr/>
      </xdr:nvSpPr>
      <xdr:spPr>
        <a:xfrm>
          <a:off x="22110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97807</xdr:rowOff>
    </xdr:from>
    <xdr:ext cx="469744" cy="259045"/>
    <xdr:sp macro="" textlink="">
      <xdr:nvSpPr>
        <xdr:cNvPr id="699" name="【保健センター・保健所】&#10;一人当たり面積該当値テキスト"/>
        <xdr:cNvSpPr txBox="1"/>
      </xdr:nvSpPr>
      <xdr:spPr>
        <a:xfrm>
          <a:off x="22199600"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90170</xdr:rowOff>
    </xdr:from>
    <xdr:to>
      <xdr:col>112</xdr:col>
      <xdr:colOff>38100</xdr:colOff>
      <xdr:row>59</xdr:row>
      <xdr:rowOff>20320</xdr:rowOff>
    </xdr:to>
    <xdr:sp macro="" textlink="">
      <xdr:nvSpPr>
        <xdr:cNvPr id="700" name="楕円 699"/>
        <xdr:cNvSpPr/>
      </xdr:nvSpPr>
      <xdr:spPr>
        <a:xfrm>
          <a:off x="2127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125730</xdr:rowOff>
    </xdr:from>
    <xdr:to>
      <xdr:col>116</xdr:col>
      <xdr:colOff>63500</xdr:colOff>
      <xdr:row>58</xdr:row>
      <xdr:rowOff>140970</xdr:rowOff>
    </xdr:to>
    <xdr:cxnSp macro="">
      <xdr:nvCxnSpPr>
        <xdr:cNvPr id="701" name="直線コネクタ 700"/>
        <xdr:cNvCxnSpPr/>
      </xdr:nvCxnSpPr>
      <xdr:spPr>
        <a:xfrm flipV="1">
          <a:off x="21323300" y="10069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109220</xdr:rowOff>
    </xdr:from>
    <xdr:to>
      <xdr:col>107</xdr:col>
      <xdr:colOff>101600</xdr:colOff>
      <xdr:row>59</xdr:row>
      <xdr:rowOff>39370</xdr:rowOff>
    </xdr:to>
    <xdr:sp macro="" textlink="">
      <xdr:nvSpPr>
        <xdr:cNvPr id="702" name="楕円 701"/>
        <xdr:cNvSpPr/>
      </xdr:nvSpPr>
      <xdr:spPr>
        <a:xfrm>
          <a:off x="2038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140970</xdr:rowOff>
    </xdr:from>
    <xdr:to>
      <xdr:col>111</xdr:col>
      <xdr:colOff>177800</xdr:colOff>
      <xdr:row>58</xdr:row>
      <xdr:rowOff>160020</xdr:rowOff>
    </xdr:to>
    <xdr:cxnSp macro="">
      <xdr:nvCxnSpPr>
        <xdr:cNvPr id="703" name="直線コネクタ 702"/>
        <xdr:cNvCxnSpPr/>
      </xdr:nvCxnSpPr>
      <xdr:spPr>
        <a:xfrm flipV="1">
          <a:off x="20434300" y="1008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128270</xdr:rowOff>
    </xdr:from>
    <xdr:to>
      <xdr:col>102</xdr:col>
      <xdr:colOff>165100</xdr:colOff>
      <xdr:row>59</xdr:row>
      <xdr:rowOff>58420</xdr:rowOff>
    </xdr:to>
    <xdr:sp macro="" textlink="">
      <xdr:nvSpPr>
        <xdr:cNvPr id="704" name="楕円 703"/>
        <xdr:cNvSpPr/>
      </xdr:nvSpPr>
      <xdr:spPr>
        <a:xfrm>
          <a:off x="19494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160020</xdr:rowOff>
    </xdr:from>
    <xdr:to>
      <xdr:col>107</xdr:col>
      <xdr:colOff>50800</xdr:colOff>
      <xdr:row>59</xdr:row>
      <xdr:rowOff>7620</xdr:rowOff>
    </xdr:to>
    <xdr:cxnSp macro="">
      <xdr:nvCxnSpPr>
        <xdr:cNvPr id="705" name="直線コネクタ 704"/>
        <xdr:cNvCxnSpPr/>
      </xdr:nvCxnSpPr>
      <xdr:spPr>
        <a:xfrm flipV="1">
          <a:off x="19545300" y="10104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143510</xdr:rowOff>
    </xdr:from>
    <xdr:to>
      <xdr:col>98</xdr:col>
      <xdr:colOff>38100</xdr:colOff>
      <xdr:row>59</xdr:row>
      <xdr:rowOff>73660</xdr:rowOff>
    </xdr:to>
    <xdr:sp macro="" textlink="">
      <xdr:nvSpPr>
        <xdr:cNvPr id="706" name="楕円 705"/>
        <xdr:cNvSpPr/>
      </xdr:nvSpPr>
      <xdr:spPr>
        <a:xfrm>
          <a:off x="18605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7620</xdr:rowOff>
    </xdr:from>
    <xdr:to>
      <xdr:col>102</xdr:col>
      <xdr:colOff>114300</xdr:colOff>
      <xdr:row>59</xdr:row>
      <xdr:rowOff>22860</xdr:rowOff>
    </xdr:to>
    <xdr:cxnSp macro="">
      <xdr:nvCxnSpPr>
        <xdr:cNvPr id="707" name="直線コネクタ 706"/>
        <xdr:cNvCxnSpPr/>
      </xdr:nvCxnSpPr>
      <xdr:spPr>
        <a:xfrm flipV="1">
          <a:off x="18656300" y="10123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708" name="n_1ave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709" name="n_2ave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710" name="n_3aveValue【保健センター・保健所】&#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11" name="n_4aveValue【保健センター・保健所】&#10;一人当たり面積"/>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36847</xdr:rowOff>
    </xdr:from>
    <xdr:ext cx="469744" cy="259045"/>
    <xdr:sp macro="" textlink="">
      <xdr:nvSpPr>
        <xdr:cNvPr id="712" name="n_1mainValue【保健センター・保健所】&#10;一人当たり面積"/>
        <xdr:cNvSpPr txBox="1"/>
      </xdr:nvSpPr>
      <xdr:spPr>
        <a:xfrm>
          <a:off x="2107572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713" name="n_2mainValue【保健センター・保健所】&#10;一人当たり面積"/>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74947</xdr:rowOff>
    </xdr:from>
    <xdr:ext cx="469744" cy="259045"/>
    <xdr:sp macro="" textlink="">
      <xdr:nvSpPr>
        <xdr:cNvPr id="714" name="n_3mainValue【保健センター・保健所】&#10;一人当たり面積"/>
        <xdr:cNvSpPr txBox="1"/>
      </xdr:nvSpPr>
      <xdr:spPr>
        <a:xfrm>
          <a:off x="193104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90187</xdr:rowOff>
    </xdr:from>
    <xdr:ext cx="469744" cy="259045"/>
    <xdr:sp macro="" textlink="">
      <xdr:nvSpPr>
        <xdr:cNvPr id="715" name="n_4mainValue【保健センター・保健所】&#10;一人当たり面積"/>
        <xdr:cNvSpPr txBox="1"/>
      </xdr:nvSpPr>
      <xdr:spPr>
        <a:xfrm>
          <a:off x="18421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40" name="直線コネクタ 739"/>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43"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44" name="直線コネクタ 743"/>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5"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6" name="フローチャート: 判断 745"/>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47" name="フローチャート: 判断 746"/>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48" name="フローチャート: 判断 747"/>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49" name="フローチャート: 判断 748"/>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50" name="フローチャート: 判断 749"/>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27305</xdr:rowOff>
    </xdr:from>
    <xdr:to>
      <xdr:col>85</xdr:col>
      <xdr:colOff>177800</xdr:colOff>
      <xdr:row>80</xdr:row>
      <xdr:rowOff>128905</xdr:rowOff>
    </xdr:to>
    <xdr:sp macro="" textlink="">
      <xdr:nvSpPr>
        <xdr:cNvPr id="756" name="楕円 755"/>
        <xdr:cNvSpPr/>
      </xdr:nvSpPr>
      <xdr:spPr>
        <a:xfrm>
          <a:off x="16268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50182</xdr:rowOff>
    </xdr:from>
    <xdr:ext cx="405111" cy="259045"/>
    <xdr:sp macro="" textlink="">
      <xdr:nvSpPr>
        <xdr:cNvPr id="757" name="【消防施設】&#10;有形固定資産減価償却率該当値テキスト"/>
        <xdr:cNvSpPr txBox="1"/>
      </xdr:nvSpPr>
      <xdr:spPr>
        <a:xfrm>
          <a:off x="16357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xdr:rowOff>
    </xdr:from>
    <xdr:to>
      <xdr:col>81</xdr:col>
      <xdr:colOff>101600</xdr:colOff>
      <xdr:row>80</xdr:row>
      <xdr:rowOff>106045</xdr:rowOff>
    </xdr:to>
    <xdr:sp macro="" textlink="">
      <xdr:nvSpPr>
        <xdr:cNvPr id="758" name="楕円 757"/>
        <xdr:cNvSpPr/>
      </xdr:nvSpPr>
      <xdr:spPr>
        <a:xfrm>
          <a:off x="15430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55245</xdr:rowOff>
    </xdr:from>
    <xdr:to>
      <xdr:col>85</xdr:col>
      <xdr:colOff>127000</xdr:colOff>
      <xdr:row>80</xdr:row>
      <xdr:rowOff>78105</xdr:rowOff>
    </xdr:to>
    <xdr:cxnSp macro="">
      <xdr:nvCxnSpPr>
        <xdr:cNvPr id="759" name="直線コネクタ 758"/>
        <xdr:cNvCxnSpPr/>
      </xdr:nvCxnSpPr>
      <xdr:spPr>
        <a:xfrm>
          <a:off x="15481300" y="13771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xdr:rowOff>
    </xdr:from>
    <xdr:to>
      <xdr:col>76</xdr:col>
      <xdr:colOff>165100</xdr:colOff>
      <xdr:row>80</xdr:row>
      <xdr:rowOff>117475</xdr:rowOff>
    </xdr:to>
    <xdr:sp macro="" textlink="">
      <xdr:nvSpPr>
        <xdr:cNvPr id="760" name="楕円 759"/>
        <xdr:cNvSpPr/>
      </xdr:nvSpPr>
      <xdr:spPr>
        <a:xfrm>
          <a:off x="14541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55245</xdr:rowOff>
    </xdr:from>
    <xdr:to>
      <xdr:col>81</xdr:col>
      <xdr:colOff>50800</xdr:colOff>
      <xdr:row>80</xdr:row>
      <xdr:rowOff>66675</xdr:rowOff>
    </xdr:to>
    <xdr:cxnSp macro="">
      <xdr:nvCxnSpPr>
        <xdr:cNvPr id="761" name="直線コネクタ 760"/>
        <xdr:cNvCxnSpPr/>
      </xdr:nvCxnSpPr>
      <xdr:spPr>
        <a:xfrm flipV="1">
          <a:off x="14592300" y="137712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168275</xdr:rowOff>
    </xdr:from>
    <xdr:to>
      <xdr:col>72</xdr:col>
      <xdr:colOff>38100</xdr:colOff>
      <xdr:row>80</xdr:row>
      <xdr:rowOff>98425</xdr:rowOff>
    </xdr:to>
    <xdr:sp macro="" textlink="">
      <xdr:nvSpPr>
        <xdr:cNvPr id="762" name="楕円 761"/>
        <xdr:cNvSpPr/>
      </xdr:nvSpPr>
      <xdr:spPr>
        <a:xfrm>
          <a:off x="13652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80</xdr:row>
      <xdr:rowOff>66675</xdr:rowOff>
    </xdr:to>
    <xdr:cxnSp macro="">
      <xdr:nvCxnSpPr>
        <xdr:cNvPr id="763" name="直線コネクタ 762"/>
        <xdr:cNvCxnSpPr/>
      </xdr:nvCxnSpPr>
      <xdr:spPr>
        <a:xfrm>
          <a:off x="13703300" y="13763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135889</xdr:rowOff>
    </xdr:from>
    <xdr:to>
      <xdr:col>67</xdr:col>
      <xdr:colOff>101600</xdr:colOff>
      <xdr:row>80</xdr:row>
      <xdr:rowOff>66039</xdr:rowOff>
    </xdr:to>
    <xdr:sp macro="" textlink="">
      <xdr:nvSpPr>
        <xdr:cNvPr id="764" name="楕円 763"/>
        <xdr:cNvSpPr/>
      </xdr:nvSpPr>
      <xdr:spPr>
        <a:xfrm>
          <a:off x="1276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80</xdr:row>
      <xdr:rowOff>47625</xdr:rowOff>
    </xdr:to>
    <xdr:cxnSp macro="">
      <xdr:nvCxnSpPr>
        <xdr:cNvPr id="765" name="直線コネクタ 764"/>
        <xdr:cNvCxnSpPr/>
      </xdr:nvCxnSpPr>
      <xdr:spPr>
        <a:xfrm>
          <a:off x="12814300" y="137312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766" name="n_1aveValue【消防施設】&#10;有形固定資産減価償却率"/>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767" name="n_2aveValue【消防施設】&#10;有形固定資産減価償却率"/>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68"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769" name="n_4aveValue【消防施設】&#10;有形固定資産減価償却率"/>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122572</xdr:rowOff>
    </xdr:from>
    <xdr:ext cx="405111" cy="259045"/>
    <xdr:sp macro="" textlink="">
      <xdr:nvSpPr>
        <xdr:cNvPr id="770" name="n_1mainValue【消防施設】&#10;有形固定資産減価償却率"/>
        <xdr:cNvSpPr txBox="1"/>
      </xdr:nvSpPr>
      <xdr:spPr>
        <a:xfrm>
          <a:off x="15266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134002</xdr:rowOff>
    </xdr:from>
    <xdr:ext cx="405111" cy="259045"/>
    <xdr:sp macro="" textlink="">
      <xdr:nvSpPr>
        <xdr:cNvPr id="771" name="n_2mainValue【消防施設】&#10;有形固定資産減価償却率"/>
        <xdr:cNvSpPr txBox="1"/>
      </xdr:nvSpPr>
      <xdr:spPr>
        <a:xfrm>
          <a:off x="14389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114952</xdr:rowOff>
    </xdr:from>
    <xdr:ext cx="405111" cy="259045"/>
    <xdr:sp macro="" textlink="">
      <xdr:nvSpPr>
        <xdr:cNvPr id="772" name="n_3mainValue【消防施設】&#10;有形固定資産減価償却率"/>
        <xdr:cNvSpPr txBox="1"/>
      </xdr:nvSpPr>
      <xdr:spPr>
        <a:xfrm>
          <a:off x="13500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82566</xdr:rowOff>
    </xdr:from>
    <xdr:ext cx="405111" cy="259045"/>
    <xdr:sp macro="" textlink="">
      <xdr:nvSpPr>
        <xdr:cNvPr id="773" name="n_4mainValue【消防施設】&#10;有形固定資産減価償却率"/>
        <xdr:cNvSpPr txBox="1"/>
      </xdr:nvSpPr>
      <xdr:spPr>
        <a:xfrm>
          <a:off x="12611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95" name="直線コネクタ 794"/>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7" name="直線コネクタ 7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98"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99" name="直線コネクタ 798"/>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800" name="【消防施設】&#10;一人当たり面積平均値テキスト"/>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01" name="フローチャート: 判断 800"/>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02" name="フローチャート: 判断 801"/>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803" name="フローチャート: 判断 802"/>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04" name="フローチャート: 判断 803"/>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05" name="フローチャート: 判断 804"/>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97028</xdr:rowOff>
    </xdr:from>
    <xdr:to>
      <xdr:col>116</xdr:col>
      <xdr:colOff>114300</xdr:colOff>
      <xdr:row>84</xdr:row>
      <xdr:rowOff>27178</xdr:rowOff>
    </xdr:to>
    <xdr:sp macro="" textlink="">
      <xdr:nvSpPr>
        <xdr:cNvPr id="811" name="楕円 810"/>
        <xdr:cNvSpPr/>
      </xdr:nvSpPr>
      <xdr:spPr>
        <a:xfrm>
          <a:off x="22110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119905</xdr:rowOff>
    </xdr:from>
    <xdr:ext cx="469744" cy="259045"/>
    <xdr:sp macro="" textlink="">
      <xdr:nvSpPr>
        <xdr:cNvPr id="812" name="【消防施設】&#10;一人当たり面積該当値テキスト"/>
        <xdr:cNvSpPr txBox="1"/>
      </xdr:nvSpPr>
      <xdr:spPr>
        <a:xfrm>
          <a:off x="22199600"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13" name="楕円 812"/>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147828</xdr:rowOff>
    </xdr:from>
    <xdr:to>
      <xdr:col>116</xdr:col>
      <xdr:colOff>63500</xdr:colOff>
      <xdr:row>83</xdr:row>
      <xdr:rowOff>154687</xdr:rowOff>
    </xdr:to>
    <xdr:cxnSp macro="">
      <xdr:nvCxnSpPr>
        <xdr:cNvPr id="814" name="直線コネクタ 813"/>
        <xdr:cNvCxnSpPr/>
      </xdr:nvCxnSpPr>
      <xdr:spPr>
        <a:xfrm flipV="1">
          <a:off x="21323300" y="1437817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110744</xdr:rowOff>
    </xdr:from>
    <xdr:to>
      <xdr:col>107</xdr:col>
      <xdr:colOff>101600</xdr:colOff>
      <xdr:row>84</xdr:row>
      <xdr:rowOff>40894</xdr:rowOff>
    </xdr:to>
    <xdr:sp macro="" textlink="">
      <xdr:nvSpPr>
        <xdr:cNvPr id="815" name="楕円 814"/>
        <xdr:cNvSpPr/>
      </xdr:nvSpPr>
      <xdr:spPr>
        <a:xfrm>
          <a:off x="20383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161544</xdr:rowOff>
    </xdr:to>
    <xdr:cxnSp macro="">
      <xdr:nvCxnSpPr>
        <xdr:cNvPr id="816" name="直線コネクタ 815"/>
        <xdr:cNvCxnSpPr/>
      </xdr:nvCxnSpPr>
      <xdr:spPr>
        <a:xfrm flipV="1">
          <a:off x="20434300" y="1438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129032</xdr:rowOff>
    </xdr:from>
    <xdr:to>
      <xdr:col>102</xdr:col>
      <xdr:colOff>165100</xdr:colOff>
      <xdr:row>84</xdr:row>
      <xdr:rowOff>59182</xdr:rowOff>
    </xdr:to>
    <xdr:sp macro="" textlink="">
      <xdr:nvSpPr>
        <xdr:cNvPr id="817" name="楕円 816"/>
        <xdr:cNvSpPr/>
      </xdr:nvSpPr>
      <xdr:spPr>
        <a:xfrm>
          <a:off x="19494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161544</xdr:rowOff>
    </xdr:from>
    <xdr:to>
      <xdr:col>107</xdr:col>
      <xdr:colOff>50800</xdr:colOff>
      <xdr:row>84</xdr:row>
      <xdr:rowOff>8382</xdr:rowOff>
    </xdr:to>
    <xdr:cxnSp macro="">
      <xdr:nvCxnSpPr>
        <xdr:cNvPr id="818" name="直線コネクタ 817"/>
        <xdr:cNvCxnSpPr/>
      </xdr:nvCxnSpPr>
      <xdr:spPr>
        <a:xfrm flipV="1">
          <a:off x="19545300" y="143918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19" name="楕円 818"/>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xdr:rowOff>
    </xdr:from>
    <xdr:to>
      <xdr:col>102</xdr:col>
      <xdr:colOff>114300</xdr:colOff>
      <xdr:row>84</xdr:row>
      <xdr:rowOff>15239</xdr:rowOff>
    </xdr:to>
    <xdr:cxnSp macro="">
      <xdr:nvCxnSpPr>
        <xdr:cNvPr id="820" name="直線コネクタ 819"/>
        <xdr:cNvCxnSpPr/>
      </xdr:nvCxnSpPr>
      <xdr:spPr>
        <a:xfrm flipV="1">
          <a:off x="18656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21" name="n_1ave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822" name="n_2aveValue【消防施設】&#10;一人当たり面積"/>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823" name="n_3aveValue【消防施設】&#10;一人当たり面積"/>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24" name="n_4ave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825"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57421</xdr:rowOff>
    </xdr:from>
    <xdr:ext cx="469744" cy="259045"/>
    <xdr:sp macro="" textlink="">
      <xdr:nvSpPr>
        <xdr:cNvPr id="826" name="n_2mainValue【消防施設】&#10;一人当たり面積"/>
        <xdr:cNvSpPr txBox="1"/>
      </xdr:nvSpPr>
      <xdr:spPr>
        <a:xfrm>
          <a:off x="20199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75709</xdr:rowOff>
    </xdr:from>
    <xdr:ext cx="469744" cy="259045"/>
    <xdr:sp macro="" textlink="">
      <xdr:nvSpPr>
        <xdr:cNvPr id="827" name="n_3mainValue【消防施設】&#10;一人当たり面積"/>
        <xdr:cNvSpPr txBox="1"/>
      </xdr:nvSpPr>
      <xdr:spPr>
        <a:xfrm>
          <a:off x="19310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28" name="n_4mainValue【消防施設】&#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54" name="直線コネクタ 853"/>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5"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6" name="直線コネクタ 855"/>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8" name="直線コネクタ 8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59"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60" name="フローチャート: 判断 859"/>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1" name="フローチャート: 判断 860"/>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62" name="フローチャート: 判断 861"/>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63" name="フローチャート: 判断 86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64" name="フローチャート: 判断 863"/>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870" name="楕円 869"/>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871" name="【庁舎】&#10;有形固定資産減価償却率該当値テキスト"/>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872" name="楕円 871"/>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4355</xdr:rowOff>
    </xdr:to>
    <xdr:cxnSp macro="">
      <xdr:nvCxnSpPr>
        <xdr:cNvPr id="873" name="直線コネクタ 872"/>
        <xdr:cNvCxnSpPr/>
      </xdr:nvCxnSpPr>
      <xdr:spPr>
        <a:xfrm>
          <a:off x="15481300" y="18692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874" name="楕円 873"/>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33745</xdr:rowOff>
    </xdr:to>
    <xdr:cxnSp macro="">
      <xdr:nvCxnSpPr>
        <xdr:cNvPr id="875" name="直線コネクタ 874"/>
        <xdr:cNvCxnSpPr/>
      </xdr:nvCxnSpPr>
      <xdr:spPr>
        <a:xfrm flipV="1">
          <a:off x="14592300" y="186924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876" name="楕円 875"/>
        <xdr:cNvSpPr/>
      </xdr:nvSpPr>
      <xdr:spPr>
        <a:xfrm>
          <a:off x="13652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32113</xdr:rowOff>
    </xdr:from>
    <xdr:to>
      <xdr:col>76</xdr:col>
      <xdr:colOff>114300</xdr:colOff>
      <xdr:row>109</xdr:row>
      <xdr:rowOff>33745</xdr:rowOff>
    </xdr:to>
    <xdr:cxnSp macro="">
      <xdr:nvCxnSpPr>
        <xdr:cNvPr id="877" name="直線コネクタ 876"/>
        <xdr:cNvCxnSpPr/>
      </xdr:nvCxnSpPr>
      <xdr:spPr>
        <a:xfrm>
          <a:off x="13703300" y="18720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152763</xdr:rowOff>
    </xdr:from>
    <xdr:to>
      <xdr:col>67</xdr:col>
      <xdr:colOff>101600</xdr:colOff>
      <xdr:row>109</xdr:row>
      <xdr:rowOff>82913</xdr:rowOff>
    </xdr:to>
    <xdr:sp macro="" textlink="">
      <xdr:nvSpPr>
        <xdr:cNvPr id="878" name="楕円 877"/>
        <xdr:cNvSpPr/>
      </xdr:nvSpPr>
      <xdr:spPr>
        <a:xfrm>
          <a:off x="12763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32113</xdr:rowOff>
    </xdr:from>
    <xdr:to>
      <xdr:col>71</xdr:col>
      <xdr:colOff>177800</xdr:colOff>
      <xdr:row>109</xdr:row>
      <xdr:rowOff>32113</xdr:rowOff>
    </xdr:to>
    <xdr:cxnSp macro="">
      <xdr:nvCxnSpPr>
        <xdr:cNvPr id="879" name="直線コネクタ 878"/>
        <xdr:cNvCxnSpPr/>
      </xdr:nvCxnSpPr>
      <xdr:spPr>
        <a:xfrm>
          <a:off x="12814300" y="1872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0"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881"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82"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883"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884" name="n_1mainValue【庁舎】&#10;有形固定資産減価償却率"/>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885" name="n_2mainValue【庁舎】&#10;有形固定資産減価償却率"/>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886" name="n_3mainValue【庁舎】&#10;有形固定資産減価償却率"/>
        <xdr:cNvSpPr txBox="1"/>
      </xdr:nvSpPr>
      <xdr:spPr>
        <a:xfrm>
          <a:off x="13500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74040</xdr:rowOff>
    </xdr:from>
    <xdr:ext cx="405111" cy="259045"/>
    <xdr:sp macro="" textlink="">
      <xdr:nvSpPr>
        <xdr:cNvPr id="887" name="n_4mainValue【庁舎】&#10;有形固定資産減価償却率"/>
        <xdr:cNvSpPr txBox="1"/>
      </xdr:nvSpPr>
      <xdr:spPr>
        <a:xfrm>
          <a:off x="12611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13" name="直線コネクタ 912"/>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14"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15" name="直線コネクタ 914"/>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16"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17" name="直線コネクタ 916"/>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918"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19" name="フローチャート: 判断 918"/>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20" name="フローチャート: 判断 919"/>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1" name="フローチャート: 判断 92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22" name="フローチャート: 判断 921"/>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23" name="フローチャート: 判断 922"/>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929" name="楕円 928"/>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62609</xdr:rowOff>
    </xdr:from>
    <xdr:ext cx="469744" cy="259045"/>
    <xdr:sp macro="" textlink="">
      <xdr:nvSpPr>
        <xdr:cNvPr id="930" name="【庁舎】&#10;一人当たり面積該当値テキスト"/>
        <xdr:cNvSpPr txBox="1"/>
      </xdr:nvSpPr>
      <xdr:spPr>
        <a:xfrm>
          <a:off x="22199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92348</xdr:rowOff>
    </xdr:from>
    <xdr:to>
      <xdr:col>112</xdr:col>
      <xdr:colOff>38100</xdr:colOff>
      <xdr:row>107</xdr:row>
      <xdr:rowOff>22498</xdr:rowOff>
    </xdr:to>
    <xdr:sp macro="" textlink="">
      <xdr:nvSpPr>
        <xdr:cNvPr id="931" name="楕円 930"/>
        <xdr:cNvSpPr/>
      </xdr:nvSpPr>
      <xdr:spPr>
        <a:xfrm>
          <a:off x="2127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143148</xdr:rowOff>
    </xdr:to>
    <xdr:cxnSp macro="">
      <xdr:nvCxnSpPr>
        <xdr:cNvPr id="932" name="直線コネクタ 931"/>
        <xdr:cNvCxnSpPr/>
      </xdr:nvCxnSpPr>
      <xdr:spPr>
        <a:xfrm flipV="1">
          <a:off x="21323300" y="183086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98879</xdr:rowOff>
    </xdr:from>
    <xdr:to>
      <xdr:col>107</xdr:col>
      <xdr:colOff>101600</xdr:colOff>
      <xdr:row>107</xdr:row>
      <xdr:rowOff>29029</xdr:rowOff>
    </xdr:to>
    <xdr:sp macro="" textlink="">
      <xdr:nvSpPr>
        <xdr:cNvPr id="933" name="楕円 932"/>
        <xdr:cNvSpPr/>
      </xdr:nvSpPr>
      <xdr:spPr>
        <a:xfrm>
          <a:off x="2038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143148</xdr:rowOff>
    </xdr:from>
    <xdr:to>
      <xdr:col>111</xdr:col>
      <xdr:colOff>177800</xdr:colOff>
      <xdr:row>106</xdr:row>
      <xdr:rowOff>149679</xdr:rowOff>
    </xdr:to>
    <xdr:cxnSp macro="">
      <xdr:nvCxnSpPr>
        <xdr:cNvPr id="934" name="直線コネクタ 933"/>
        <xdr:cNvCxnSpPr/>
      </xdr:nvCxnSpPr>
      <xdr:spPr>
        <a:xfrm flipV="1">
          <a:off x="20434300" y="1831684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5" name="楕円 934"/>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149679</xdr:rowOff>
    </xdr:from>
    <xdr:to>
      <xdr:col>107</xdr:col>
      <xdr:colOff>50800</xdr:colOff>
      <xdr:row>106</xdr:row>
      <xdr:rowOff>157843</xdr:rowOff>
    </xdr:to>
    <xdr:cxnSp macro="">
      <xdr:nvCxnSpPr>
        <xdr:cNvPr id="936" name="直線コネクタ 935"/>
        <xdr:cNvCxnSpPr/>
      </xdr:nvCxnSpPr>
      <xdr:spPr>
        <a:xfrm flipV="1">
          <a:off x="19545300" y="183233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115207</xdr:rowOff>
    </xdr:from>
    <xdr:to>
      <xdr:col>98</xdr:col>
      <xdr:colOff>38100</xdr:colOff>
      <xdr:row>107</xdr:row>
      <xdr:rowOff>45357</xdr:rowOff>
    </xdr:to>
    <xdr:sp macro="" textlink="">
      <xdr:nvSpPr>
        <xdr:cNvPr id="937" name="楕円 936"/>
        <xdr:cNvSpPr/>
      </xdr:nvSpPr>
      <xdr:spPr>
        <a:xfrm>
          <a:off x="18605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166007</xdr:rowOff>
    </xdr:to>
    <xdr:cxnSp macro="">
      <xdr:nvCxnSpPr>
        <xdr:cNvPr id="938" name="直線コネクタ 937"/>
        <xdr:cNvCxnSpPr/>
      </xdr:nvCxnSpPr>
      <xdr:spPr>
        <a:xfrm flipV="1">
          <a:off x="18656300" y="18331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939"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0"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941"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42"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13625</xdr:rowOff>
    </xdr:from>
    <xdr:ext cx="469744" cy="259045"/>
    <xdr:sp macro="" textlink="">
      <xdr:nvSpPr>
        <xdr:cNvPr id="943" name="n_1mainValue【庁舎】&#10;一人当たり面積"/>
        <xdr:cNvSpPr txBox="1"/>
      </xdr:nvSpPr>
      <xdr:spPr>
        <a:xfrm>
          <a:off x="21075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20156</xdr:rowOff>
    </xdr:from>
    <xdr:ext cx="469744" cy="259045"/>
    <xdr:sp macro="" textlink="">
      <xdr:nvSpPr>
        <xdr:cNvPr id="944" name="n_2mainValue【庁舎】&#10;一人当たり面積"/>
        <xdr:cNvSpPr txBox="1"/>
      </xdr:nvSpPr>
      <xdr:spPr>
        <a:xfrm>
          <a:off x="20199427"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5" name="n_3mainValue【庁舎】&#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36484</xdr:rowOff>
    </xdr:from>
    <xdr:ext cx="469744" cy="259045"/>
    <xdr:sp macro="" textlink="">
      <xdr:nvSpPr>
        <xdr:cNvPr id="946" name="n_4mainValue【庁舎】&#10;一人当たり面積"/>
        <xdr:cNvSpPr txBox="1"/>
      </xdr:nvSpPr>
      <xdr:spPr>
        <a:xfrm>
          <a:off x="18421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図書館から庁舎までを分析すると有形固定資産減価償却率は類似団体平均に対して、図書館、体育館・プール、庁舎について大きく上回っている。</a:t>
          </a:r>
        </a:p>
        <a:p>
          <a:r>
            <a:rPr kumimoji="1" lang="ja-JP" altLang="en-US" sz="1300">
              <a:latin typeface="ＭＳ Ｐゴシック" panose="020B0600070205080204" pitchFamily="50" charset="-128"/>
              <a:ea typeface="ＭＳ Ｐゴシック" panose="020B0600070205080204" pitchFamily="50" charset="-128"/>
            </a:rPr>
            <a:t>いずれも過去に建設された施設の老朽化が進行していることが要因である。</a:t>
          </a:r>
        </a:p>
        <a:p>
          <a:r>
            <a:rPr kumimoji="1" lang="ja-JP" altLang="en-US" sz="1300">
              <a:latin typeface="ＭＳ Ｐゴシック" panose="020B0600070205080204" pitchFamily="50" charset="-128"/>
              <a:ea typeface="ＭＳ Ｐゴシック" panose="020B0600070205080204" pitchFamily="50" charset="-128"/>
            </a:rPr>
            <a:t>公共建築物個別施設計画の長寿命化修繕方針に基づき維持管理を進めていくほか、施設更新時には複合施設化など人口や利用人数、活動量などを適正に考慮して総量削減を図っていく。</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今後は、公共施設等総合管理計画の基本方針及び公共建築物個別施設計画の実施方針に基づき推進を図るとともに、現在策定中の公共建築物適正配置計画を着実に実行していく。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財政力指数は、北海道内の町村としては比較的上位に位置するものの、全国的には類似団体内平均値を下回っており、また、その指数については増加傾向にあるが、交付税等への依存度は依然として高い状況にある。</a:t>
          </a:r>
        </a:p>
        <a:p>
          <a:r>
            <a:rPr kumimoji="1" lang="ja-JP" altLang="en-US" sz="1100">
              <a:latin typeface="ＭＳ Ｐゴシック" panose="020B0600070205080204" pitchFamily="50" charset="-128"/>
              <a:ea typeface="ＭＳ Ｐゴシック" panose="020B0600070205080204" pitchFamily="50" charset="-128"/>
            </a:rPr>
            <a:t>　今後、人口減少社会の本格化に伴い、社会情勢に対応した健全な財政運営のもと、町民ニーズに即応する行政サービスの提供を持続するために、令和３年度から令和１０年度までの８か年行財政改革推進計画に基づき、将来にわたり持続できるまちづくりを展開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72" name="直線コネクタ 71"/>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75" name="直線コネクタ 74"/>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135467</xdr:rowOff>
    </xdr:to>
    <xdr:cxnSp macro="">
      <xdr:nvCxnSpPr>
        <xdr:cNvPr id="78" name="直線コネクタ 77"/>
        <xdr:cNvCxnSpPr/>
      </xdr:nvCxnSpPr>
      <xdr:spPr>
        <a:xfrm flipV="1">
          <a:off x="2336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経常収支比率については、港湾整備事業等の過去からの大型事業に伴う公債費や消防署の単独設置による経費等、本町特有の経費を主たる原因として、平成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まで上昇した。現在では、平成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年度に策定した財政健全化プランに基づく内部管理経費の削減等により、平成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90.8%</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86.7%</a:t>
          </a:r>
          <a:r>
            <a:rPr kumimoji="1" lang="ja-JP" altLang="en-US" sz="1100">
              <a:latin typeface="ＭＳ Ｐゴシック" panose="020B0600070205080204" pitchFamily="50" charset="-128"/>
              <a:ea typeface="ＭＳ Ｐゴシック" panose="020B0600070205080204" pitchFamily="50" charset="-128"/>
            </a:rPr>
            <a:t>と徐々に低下し、北海道平均を下回ったところではあるが、平成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89.3%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91.3%</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92.2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90.2</a:t>
          </a:r>
          <a:r>
            <a:rPr kumimoji="1" lang="ja-JP" altLang="en-US" sz="1100">
              <a:latin typeface="ＭＳ Ｐゴシック" panose="020B0600070205080204" pitchFamily="50" charset="-128"/>
              <a:ea typeface="ＭＳ Ｐゴシック" panose="020B0600070205080204" pitchFamily="50" charset="-128"/>
            </a:rPr>
            <a:t>％となり予断を許さない状況は続いている。今後も引き続き各種対策等を講じることにより、比率低下を実現し、財政運営の弾力性確保に努めていく。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141394</xdr:rowOff>
    </xdr:to>
    <xdr:cxnSp macro="">
      <xdr:nvCxnSpPr>
        <xdr:cNvPr id="135" name="直線コネクタ 134"/>
        <xdr:cNvCxnSpPr/>
      </xdr:nvCxnSpPr>
      <xdr:spPr>
        <a:xfrm flipV="1">
          <a:off x="4114800" y="112052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113242</xdr:rowOff>
    </xdr:from>
    <xdr:to>
      <xdr:col>19</xdr:col>
      <xdr:colOff>133350</xdr:colOff>
      <xdr:row>65</xdr:row>
      <xdr:rowOff>141394</xdr:rowOff>
    </xdr:to>
    <xdr:cxnSp macro="">
      <xdr:nvCxnSpPr>
        <xdr:cNvPr id="138" name="直線コネクタ 137"/>
        <xdr:cNvCxnSpPr/>
      </xdr:nvCxnSpPr>
      <xdr:spPr>
        <a:xfrm>
          <a:off x="3225800" y="112574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65</xdr:row>
      <xdr:rowOff>113242</xdr:rowOff>
    </xdr:to>
    <xdr:cxnSp macro="">
      <xdr:nvCxnSpPr>
        <xdr:cNvPr id="141" name="直線コネクタ 140"/>
        <xdr:cNvCxnSpPr/>
      </xdr:nvCxnSpPr>
      <xdr:spPr>
        <a:xfrm>
          <a:off x="2336800" y="112494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105198</xdr:rowOff>
    </xdr:to>
    <xdr:cxnSp macro="">
      <xdr:nvCxnSpPr>
        <xdr:cNvPr id="144" name="直線コネクタ 143"/>
        <xdr:cNvCxnSpPr/>
      </xdr:nvCxnSpPr>
      <xdr:spPr>
        <a:xfrm>
          <a:off x="1447800" y="1118108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4" name="楕円 153"/>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5"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6" name="楕円 155"/>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7" name="テキスト ボックス 156"/>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8" name="楕円 157"/>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9" name="テキスト ボックス 158"/>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54398</xdr:rowOff>
    </xdr:from>
    <xdr:to>
      <xdr:col>11</xdr:col>
      <xdr:colOff>82550</xdr:colOff>
      <xdr:row>65</xdr:row>
      <xdr:rowOff>155998</xdr:rowOff>
    </xdr:to>
    <xdr:sp macro="" textlink="">
      <xdr:nvSpPr>
        <xdr:cNvPr id="160" name="楕円 159"/>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140775</xdr:rowOff>
    </xdr:from>
    <xdr:ext cx="762000" cy="259045"/>
    <xdr:sp macro="" textlink="">
      <xdr:nvSpPr>
        <xdr:cNvPr id="161" name="テキスト ボックス 160"/>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2" name="楕円 161"/>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3" name="テキスト ボックス 162"/>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本町では、昭和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年の製紙会社の進出以降、約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年間で人口が倍増するという急激な社会情勢の変化に対応し、昭和</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年からの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人に及ぶ職員採用を行なったこと、また、消防本部・消防署を単独設置していることなどを要因として、人口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人当たりの人件費等については、類似団体平均、北海道平均をともに上回っている。</a:t>
          </a:r>
        </a:p>
        <a:p>
          <a:r>
            <a:rPr kumimoji="1" lang="ja-JP" altLang="en-US" sz="1100">
              <a:latin typeface="ＭＳ Ｐゴシック" panose="020B0600070205080204" pitchFamily="50" charset="-128"/>
              <a:ea typeface="ＭＳ Ｐゴシック" panose="020B0600070205080204" pitchFamily="50" charset="-128"/>
            </a:rPr>
            <a:t>　特に、</a:t>
          </a:r>
          <a:r>
            <a:rPr kumimoji="1" lang="en-US" altLang="ja-JP" sz="1100">
              <a:latin typeface="ＭＳ Ｐゴシック" panose="020B0600070205080204" pitchFamily="50" charset="-128"/>
              <a:ea typeface="ＭＳ Ｐゴシック" panose="020B0600070205080204" pitchFamily="50" charset="-128"/>
            </a:rPr>
            <a:t>425.64k㎡</a:t>
          </a:r>
          <a:r>
            <a:rPr kumimoji="1" lang="ja-JP" altLang="en-US" sz="1100">
              <a:latin typeface="ＭＳ Ｐゴシック" panose="020B0600070205080204" pitchFamily="50" charset="-128"/>
              <a:ea typeface="ＭＳ Ｐゴシック" panose="020B0600070205080204" pitchFamily="50" charset="-128"/>
            </a:rPr>
            <a:t>という広大な行政面積や河川等により分断された７つの集落ごとに公共施設等が整備されてきたことなどから、現在においても維持管理に要する物件費等が高水準となり、類似団体平均等を上回る要因となっ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43142</xdr:rowOff>
    </xdr:from>
    <xdr:to>
      <xdr:col>23</xdr:col>
      <xdr:colOff>133350</xdr:colOff>
      <xdr:row>87</xdr:row>
      <xdr:rowOff>126986</xdr:rowOff>
    </xdr:to>
    <xdr:cxnSp macro="">
      <xdr:nvCxnSpPr>
        <xdr:cNvPr id="198" name="直線コネクタ 197"/>
        <xdr:cNvCxnSpPr/>
      </xdr:nvCxnSpPr>
      <xdr:spPr>
        <a:xfrm>
          <a:off x="4114800" y="14787842"/>
          <a:ext cx="838200" cy="2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36841</xdr:rowOff>
    </xdr:from>
    <xdr:to>
      <xdr:col>19</xdr:col>
      <xdr:colOff>133350</xdr:colOff>
      <xdr:row>86</xdr:row>
      <xdr:rowOff>43142</xdr:rowOff>
    </xdr:to>
    <xdr:cxnSp macro="">
      <xdr:nvCxnSpPr>
        <xdr:cNvPr id="201" name="直線コネクタ 200"/>
        <xdr:cNvCxnSpPr/>
      </xdr:nvCxnSpPr>
      <xdr:spPr>
        <a:xfrm>
          <a:off x="3225800" y="14610091"/>
          <a:ext cx="889000" cy="17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133810</xdr:rowOff>
    </xdr:from>
    <xdr:to>
      <xdr:col>15</xdr:col>
      <xdr:colOff>82550</xdr:colOff>
      <xdr:row>85</xdr:row>
      <xdr:rowOff>36841</xdr:rowOff>
    </xdr:to>
    <xdr:cxnSp macro="">
      <xdr:nvCxnSpPr>
        <xdr:cNvPr id="204" name="直線コネクタ 203"/>
        <xdr:cNvCxnSpPr/>
      </xdr:nvCxnSpPr>
      <xdr:spPr>
        <a:xfrm>
          <a:off x="2336800" y="14535610"/>
          <a:ext cx="889000" cy="7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98492</xdr:rowOff>
    </xdr:from>
    <xdr:to>
      <xdr:col>11</xdr:col>
      <xdr:colOff>31750</xdr:colOff>
      <xdr:row>84</xdr:row>
      <xdr:rowOff>133810</xdr:rowOff>
    </xdr:to>
    <xdr:cxnSp macro="">
      <xdr:nvCxnSpPr>
        <xdr:cNvPr id="207" name="直線コネクタ 206"/>
        <xdr:cNvCxnSpPr/>
      </xdr:nvCxnSpPr>
      <xdr:spPr>
        <a:xfrm>
          <a:off x="1447800" y="14500292"/>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76186</xdr:rowOff>
    </xdr:from>
    <xdr:to>
      <xdr:col>23</xdr:col>
      <xdr:colOff>184150</xdr:colOff>
      <xdr:row>88</xdr:row>
      <xdr:rowOff>6336</xdr:rowOff>
    </xdr:to>
    <xdr:sp macro="" textlink="">
      <xdr:nvSpPr>
        <xdr:cNvPr id="217" name="楕円 216"/>
        <xdr:cNvSpPr/>
      </xdr:nvSpPr>
      <xdr:spPr>
        <a:xfrm>
          <a:off x="4902200" y="149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48263</xdr:rowOff>
    </xdr:from>
    <xdr:ext cx="762000" cy="259045"/>
    <xdr:sp macro="" textlink="">
      <xdr:nvSpPr>
        <xdr:cNvPr id="218" name="人件費・物件費等の状況該当値テキスト"/>
        <xdr:cNvSpPr txBox="1"/>
      </xdr:nvSpPr>
      <xdr:spPr>
        <a:xfrm>
          <a:off x="5041900" y="149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163792</xdr:rowOff>
    </xdr:from>
    <xdr:to>
      <xdr:col>19</xdr:col>
      <xdr:colOff>184150</xdr:colOff>
      <xdr:row>86</xdr:row>
      <xdr:rowOff>93942</xdr:rowOff>
    </xdr:to>
    <xdr:sp macro="" textlink="">
      <xdr:nvSpPr>
        <xdr:cNvPr id="219" name="楕円 218"/>
        <xdr:cNvSpPr/>
      </xdr:nvSpPr>
      <xdr:spPr>
        <a:xfrm>
          <a:off x="4064000" y="147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78719</xdr:rowOff>
    </xdr:from>
    <xdr:ext cx="736600" cy="259045"/>
    <xdr:sp macro="" textlink="">
      <xdr:nvSpPr>
        <xdr:cNvPr id="220" name="テキスト ボックス 219"/>
        <xdr:cNvSpPr txBox="1"/>
      </xdr:nvSpPr>
      <xdr:spPr>
        <a:xfrm>
          <a:off x="3733800" y="14823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157491</xdr:rowOff>
    </xdr:from>
    <xdr:to>
      <xdr:col>15</xdr:col>
      <xdr:colOff>133350</xdr:colOff>
      <xdr:row>85</xdr:row>
      <xdr:rowOff>87641</xdr:rowOff>
    </xdr:to>
    <xdr:sp macro="" textlink="">
      <xdr:nvSpPr>
        <xdr:cNvPr id="221" name="楕円 220"/>
        <xdr:cNvSpPr/>
      </xdr:nvSpPr>
      <xdr:spPr>
        <a:xfrm>
          <a:off x="3175000" y="145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72418</xdr:rowOff>
    </xdr:from>
    <xdr:ext cx="762000" cy="259045"/>
    <xdr:sp macro="" textlink="">
      <xdr:nvSpPr>
        <xdr:cNvPr id="222" name="テキスト ボックス 221"/>
        <xdr:cNvSpPr txBox="1"/>
      </xdr:nvSpPr>
      <xdr:spPr>
        <a:xfrm>
          <a:off x="2844800" y="1464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83010</xdr:rowOff>
    </xdr:from>
    <xdr:to>
      <xdr:col>11</xdr:col>
      <xdr:colOff>82550</xdr:colOff>
      <xdr:row>85</xdr:row>
      <xdr:rowOff>13160</xdr:rowOff>
    </xdr:to>
    <xdr:sp macro="" textlink="">
      <xdr:nvSpPr>
        <xdr:cNvPr id="223" name="楕円 222"/>
        <xdr:cNvSpPr/>
      </xdr:nvSpPr>
      <xdr:spPr>
        <a:xfrm>
          <a:off x="2286000" y="144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169387</xdr:rowOff>
    </xdr:from>
    <xdr:ext cx="762000" cy="259045"/>
    <xdr:sp macro="" textlink="">
      <xdr:nvSpPr>
        <xdr:cNvPr id="224" name="テキスト ボックス 223"/>
        <xdr:cNvSpPr txBox="1"/>
      </xdr:nvSpPr>
      <xdr:spPr>
        <a:xfrm>
          <a:off x="1955800" y="1457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47692</xdr:rowOff>
    </xdr:from>
    <xdr:to>
      <xdr:col>7</xdr:col>
      <xdr:colOff>31750</xdr:colOff>
      <xdr:row>84</xdr:row>
      <xdr:rowOff>149292</xdr:rowOff>
    </xdr:to>
    <xdr:sp macro="" textlink="">
      <xdr:nvSpPr>
        <xdr:cNvPr id="225" name="楕円 224"/>
        <xdr:cNvSpPr/>
      </xdr:nvSpPr>
      <xdr:spPr>
        <a:xfrm>
          <a:off x="1397000" y="14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134069</xdr:rowOff>
    </xdr:from>
    <xdr:ext cx="762000" cy="259045"/>
    <xdr:sp macro="" textlink="">
      <xdr:nvSpPr>
        <xdr:cNvPr id="226" name="テキスト ボックス 225"/>
        <xdr:cNvSpPr txBox="1"/>
      </xdr:nvSpPr>
      <xdr:spPr>
        <a:xfrm>
          <a:off x="1066800" y="1453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年度より、削減率を平均</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％としたことにより、当該指数は類似団体平均を大きく下回る状況が続いていたが、平成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％、令和元年度には</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％としていた。令和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年度削減率</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％となり、類似団体平均値を上回り、全国市平均程度の水準となっている。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108965</xdr:rowOff>
    </xdr:from>
    <xdr:to>
      <xdr:col>81</xdr:col>
      <xdr:colOff>44450</xdr:colOff>
      <xdr:row>85</xdr:row>
      <xdr:rowOff>108965</xdr:rowOff>
    </xdr:to>
    <xdr:cxnSp macro="">
      <xdr:nvCxnSpPr>
        <xdr:cNvPr id="258" name="直線コネクタ 257"/>
        <xdr:cNvCxnSpPr/>
      </xdr:nvCxnSpPr>
      <xdr:spPr>
        <a:xfrm>
          <a:off x="161798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108965</xdr:rowOff>
    </xdr:from>
    <xdr:to>
      <xdr:col>77</xdr:col>
      <xdr:colOff>44450</xdr:colOff>
      <xdr:row>85</xdr:row>
      <xdr:rowOff>166878</xdr:rowOff>
    </xdr:to>
    <xdr:cxnSp macro="">
      <xdr:nvCxnSpPr>
        <xdr:cNvPr id="261" name="直線コネクタ 260"/>
        <xdr:cNvCxnSpPr/>
      </xdr:nvCxnSpPr>
      <xdr:spPr>
        <a:xfrm flipV="1">
          <a:off x="15290800" y="146822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89663</xdr:rowOff>
    </xdr:from>
    <xdr:to>
      <xdr:col>72</xdr:col>
      <xdr:colOff>203200</xdr:colOff>
      <xdr:row>85</xdr:row>
      <xdr:rowOff>166878</xdr:rowOff>
    </xdr:to>
    <xdr:cxnSp macro="">
      <xdr:nvCxnSpPr>
        <xdr:cNvPr id="264" name="直線コネクタ 263"/>
        <xdr:cNvCxnSpPr/>
      </xdr:nvCxnSpPr>
      <xdr:spPr>
        <a:xfrm>
          <a:off x="14401800" y="14662913"/>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2794</xdr:rowOff>
    </xdr:from>
    <xdr:to>
      <xdr:col>68</xdr:col>
      <xdr:colOff>152400</xdr:colOff>
      <xdr:row>85</xdr:row>
      <xdr:rowOff>89663</xdr:rowOff>
    </xdr:to>
    <xdr:cxnSp macro="">
      <xdr:nvCxnSpPr>
        <xdr:cNvPr id="267" name="直線コネクタ 266"/>
        <xdr:cNvCxnSpPr/>
      </xdr:nvCxnSpPr>
      <xdr:spPr>
        <a:xfrm>
          <a:off x="13512800" y="14576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58165</xdr:rowOff>
    </xdr:from>
    <xdr:to>
      <xdr:col>81</xdr:col>
      <xdr:colOff>95250</xdr:colOff>
      <xdr:row>85</xdr:row>
      <xdr:rowOff>159765</xdr:rowOff>
    </xdr:to>
    <xdr:sp macro="" textlink="">
      <xdr:nvSpPr>
        <xdr:cNvPr id="277" name="楕円 276"/>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30242</xdr:rowOff>
    </xdr:from>
    <xdr:ext cx="762000" cy="259045"/>
    <xdr:sp macro="" textlink="">
      <xdr:nvSpPr>
        <xdr:cNvPr id="278"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58165</xdr:rowOff>
    </xdr:from>
    <xdr:to>
      <xdr:col>77</xdr:col>
      <xdr:colOff>95250</xdr:colOff>
      <xdr:row>85</xdr:row>
      <xdr:rowOff>159765</xdr:rowOff>
    </xdr:to>
    <xdr:sp macro="" textlink="">
      <xdr:nvSpPr>
        <xdr:cNvPr id="279" name="楕円 278"/>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144542</xdr:rowOff>
    </xdr:from>
    <xdr:ext cx="736600" cy="259045"/>
    <xdr:sp macro="" textlink="">
      <xdr:nvSpPr>
        <xdr:cNvPr id="280" name="テキスト ボックス 279"/>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116078</xdr:rowOff>
    </xdr:from>
    <xdr:to>
      <xdr:col>73</xdr:col>
      <xdr:colOff>44450</xdr:colOff>
      <xdr:row>86</xdr:row>
      <xdr:rowOff>46228</xdr:rowOff>
    </xdr:to>
    <xdr:sp macro="" textlink="">
      <xdr:nvSpPr>
        <xdr:cNvPr id="281" name="楕円 280"/>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31005</xdr:rowOff>
    </xdr:from>
    <xdr:ext cx="762000" cy="259045"/>
    <xdr:sp macro="" textlink="">
      <xdr:nvSpPr>
        <xdr:cNvPr id="282" name="テキスト ボックス 281"/>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38863</xdr:rowOff>
    </xdr:from>
    <xdr:to>
      <xdr:col>68</xdr:col>
      <xdr:colOff>203200</xdr:colOff>
      <xdr:row>85</xdr:row>
      <xdr:rowOff>140463</xdr:rowOff>
    </xdr:to>
    <xdr:sp macro="" textlink="">
      <xdr:nvSpPr>
        <xdr:cNvPr id="283" name="楕円 282"/>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125240</xdr:rowOff>
    </xdr:from>
    <xdr:ext cx="762000" cy="259045"/>
    <xdr:sp macro="" textlink="">
      <xdr:nvSpPr>
        <xdr:cNvPr id="284" name="テキスト ボックス 283"/>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85" name="楕円 284"/>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86" name="テキスト ボックス 285"/>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企業進出等に伴う急激な人口及び行政需要の増大等への対応を背景として、昭和</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名の職員採用を行ったこと、また、消防署を単独で設置していることが、類似団体平均を上回る最大の要因である。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年度には、行財政改革を目的として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名の勧奨退職者を含む</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名の職員削減を断行するなど、継続的に適正な定員管理による行政運営を目指しているところであるが、今後とも、円滑な行政運営に必要な最低限の定員を見極め、退職者に対する補充のバランスに配慮しながら、定員管理に努めていくものである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歳退職者の任命替えによる再雇用等、早期の定員削減は困難な状況にもある。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122344</xdr:rowOff>
    </xdr:to>
    <xdr:cxnSp macro="">
      <xdr:nvCxnSpPr>
        <xdr:cNvPr id="321" name="直線コネクタ 320"/>
        <xdr:cNvCxnSpPr/>
      </xdr:nvCxnSpPr>
      <xdr:spPr>
        <a:xfrm>
          <a:off x="16179800" y="1089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108938</xdr:rowOff>
    </xdr:to>
    <xdr:cxnSp macro="">
      <xdr:nvCxnSpPr>
        <xdr:cNvPr id="324" name="直線コネクタ 323"/>
        <xdr:cNvCxnSpPr/>
      </xdr:nvCxnSpPr>
      <xdr:spPr>
        <a:xfrm flipV="1">
          <a:off x="15290800" y="1089152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43251</xdr:rowOff>
    </xdr:from>
    <xdr:to>
      <xdr:col>72</xdr:col>
      <xdr:colOff>203200</xdr:colOff>
      <xdr:row>63</xdr:row>
      <xdr:rowOff>108938</xdr:rowOff>
    </xdr:to>
    <xdr:cxnSp macro="">
      <xdr:nvCxnSpPr>
        <xdr:cNvPr id="327" name="直線コネクタ 326"/>
        <xdr:cNvCxnSpPr/>
      </xdr:nvCxnSpPr>
      <xdr:spPr>
        <a:xfrm>
          <a:off x="14401800" y="10844601"/>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3034</xdr:rowOff>
    </xdr:from>
    <xdr:to>
      <xdr:col>68</xdr:col>
      <xdr:colOff>152400</xdr:colOff>
      <xdr:row>63</xdr:row>
      <xdr:rowOff>43251</xdr:rowOff>
    </xdr:to>
    <xdr:cxnSp macro="">
      <xdr:nvCxnSpPr>
        <xdr:cNvPr id="330" name="直線コネクタ 329"/>
        <xdr:cNvCxnSpPr/>
      </xdr:nvCxnSpPr>
      <xdr:spPr>
        <a:xfrm>
          <a:off x="13512800" y="108043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71544</xdr:rowOff>
    </xdr:from>
    <xdr:to>
      <xdr:col>81</xdr:col>
      <xdr:colOff>95250</xdr:colOff>
      <xdr:row>64</xdr:row>
      <xdr:rowOff>1694</xdr:rowOff>
    </xdr:to>
    <xdr:sp macro="" textlink="">
      <xdr:nvSpPr>
        <xdr:cNvPr id="340" name="楕円 339"/>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43621</xdr:rowOff>
    </xdr:from>
    <xdr:ext cx="762000" cy="259045"/>
    <xdr:sp macro="" textlink="">
      <xdr:nvSpPr>
        <xdr:cNvPr id="341"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2" name="楕円 341"/>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3" name="テキスト ボックス 342"/>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58138</xdr:rowOff>
    </xdr:from>
    <xdr:to>
      <xdr:col>73</xdr:col>
      <xdr:colOff>44450</xdr:colOff>
      <xdr:row>63</xdr:row>
      <xdr:rowOff>159738</xdr:rowOff>
    </xdr:to>
    <xdr:sp macro="" textlink="">
      <xdr:nvSpPr>
        <xdr:cNvPr id="344" name="楕円 343"/>
        <xdr:cNvSpPr/>
      </xdr:nvSpPr>
      <xdr:spPr>
        <a:xfrm>
          <a:off x="15240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144515</xdr:rowOff>
    </xdr:from>
    <xdr:ext cx="762000" cy="259045"/>
    <xdr:sp macro="" textlink="">
      <xdr:nvSpPr>
        <xdr:cNvPr id="345" name="テキスト ボックス 344"/>
        <xdr:cNvSpPr txBox="1"/>
      </xdr:nvSpPr>
      <xdr:spPr>
        <a:xfrm>
          <a:off x="14909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163901</xdr:rowOff>
    </xdr:from>
    <xdr:to>
      <xdr:col>68</xdr:col>
      <xdr:colOff>203200</xdr:colOff>
      <xdr:row>63</xdr:row>
      <xdr:rowOff>94051</xdr:rowOff>
    </xdr:to>
    <xdr:sp macro="" textlink="">
      <xdr:nvSpPr>
        <xdr:cNvPr id="346" name="楕円 345"/>
        <xdr:cNvSpPr/>
      </xdr:nvSpPr>
      <xdr:spPr>
        <a:xfrm>
          <a:off x="14351000" y="107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78828</xdr:rowOff>
    </xdr:from>
    <xdr:ext cx="762000" cy="259045"/>
    <xdr:sp macro="" textlink="">
      <xdr:nvSpPr>
        <xdr:cNvPr id="347" name="テキスト ボックス 346"/>
        <xdr:cNvSpPr txBox="1"/>
      </xdr:nvSpPr>
      <xdr:spPr>
        <a:xfrm>
          <a:off x="14020800" y="1088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123684</xdr:rowOff>
    </xdr:from>
    <xdr:to>
      <xdr:col>64</xdr:col>
      <xdr:colOff>152400</xdr:colOff>
      <xdr:row>63</xdr:row>
      <xdr:rowOff>53834</xdr:rowOff>
    </xdr:to>
    <xdr:sp macro="" textlink="">
      <xdr:nvSpPr>
        <xdr:cNvPr id="348" name="楕円 347"/>
        <xdr:cNvSpPr/>
      </xdr:nvSpPr>
      <xdr:spPr>
        <a:xfrm>
          <a:off x="13462000" y="107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38611</xdr:rowOff>
    </xdr:from>
    <xdr:ext cx="762000" cy="259045"/>
    <xdr:sp macro="" textlink="">
      <xdr:nvSpPr>
        <xdr:cNvPr id="349" name="テキスト ボックス 348"/>
        <xdr:cNvSpPr txBox="1"/>
      </xdr:nvSpPr>
      <xdr:spPr>
        <a:xfrm>
          <a:off x="13131800" y="1083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については、過去からの地方港湾白老港建設事業などをはじめとする建設事業に伴う地方債の発行に係る償還金や、公営企業等への繰出金から公営企業債の償還に充当される準元利償還金などの増嵩により、類似団体中最低水準の比率であり、また、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年度決算からは起債許可団体となる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をも超過し、平成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年度決算においてはこれを回避したものの、現下の財政運営において最大の懸案事項と言えるものである。</a:t>
          </a:r>
        </a:p>
        <a:p>
          <a:r>
            <a:rPr kumimoji="1" lang="ja-JP" altLang="en-US" sz="1100">
              <a:latin typeface="ＭＳ Ｐゴシック" panose="020B0600070205080204" pitchFamily="50" charset="-128"/>
              <a:ea typeface="ＭＳ Ｐゴシック" panose="020B0600070205080204" pitchFamily="50" charset="-128"/>
            </a:rPr>
            <a:t>　現在は、公債費の抑制を図るとともに、過疎債などの財政上有利な起債を有効活用し、財政状況を鑑みて繰上償還を実施するなど比率低下を実現するよう各種対策を講じている。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108796</xdr:rowOff>
    </xdr:to>
    <xdr:cxnSp macro="">
      <xdr:nvCxnSpPr>
        <xdr:cNvPr id="382" name="直線コネクタ 381"/>
        <xdr:cNvCxnSpPr/>
      </xdr:nvCxnSpPr>
      <xdr:spPr>
        <a:xfrm flipV="1">
          <a:off x="16179800" y="755607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165100</xdr:rowOff>
    </xdr:to>
    <xdr:cxnSp macro="">
      <xdr:nvCxnSpPr>
        <xdr:cNvPr id="385" name="直線コネクタ 384"/>
        <xdr:cNvCxnSpPr/>
      </xdr:nvCxnSpPr>
      <xdr:spPr>
        <a:xfrm flipV="1">
          <a:off x="15290800" y="765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66040</xdr:rowOff>
    </xdr:to>
    <xdr:cxnSp macro="">
      <xdr:nvCxnSpPr>
        <xdr:cNvPr id="388" name="直線コネクタ 387"/>
        <xdr:cNvCxnSpPr/>
      </xdr:nvCxnSpPr>
      <xdr:spPr>
        <a:xfrm flipV="1">
          <a:off x="14401800" y="770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66040</xdr:rowOff>
    </xdr:from>
    <xdr:to>
      <xdr:col>68</xdr:col>
      <xdr:colOff>152400</xdr:colOff>
      <xdr:row>45</xdr:row>
      <xdr:rowOff>122344</xdr:rowOff>
    </xdr:to>
    <xdr:cxnSp macro="">
      <xdr:nvCxnSpPr>
        <xdr:cNvPr id="391" name="直線コネクタ 390"/>
        <xdr:cNvCxnSpPr/>
      </xdr:nvCxnSpPr>
      <xdr:spPr>
        <a:xfrm flipV="1">
          <a:off x="13512800" y="77812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401" name="楕円 400"/>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2" name="公債費負担の状況該当値テキスト"/>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3" name="楕円 402"/>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4" name="テキスト ボックス 403"/>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5" name="楕円 404"/>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6" name="テキスト ボックス 405"/>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15240</xdr:rowOff>
    </xdr:from>
    <xdr:to>
      <xdr:col>68</xdr:col>
      <xdr:colOff>203200</xdr:colOff>
      <xdr:row>45</xdr:row>
      <xdr:rowOff>116840</xdr:rowOff>
    </xdr:to>
    <xdr:sp macro="" textlink="">
      <xdr:nvSpPr>
        <xdr:cNvPr id="407" name="楕円 406"/>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101617</xdr:rowOff>
    </xdr:from>
    <xdr:ext cx="762000" cy="259045"/>
    <xdr:sp macro="" textlink="">
      <xdr:nvSpPr>
        <xdr:cNvPr id="408" name="テキスト ボックス 407"/>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71544</xdr:rowOff>
    </xdr:from>
    <xdr:to>
      <xdr:col>64</xdr:col>
      <xdr:colOff>152400</xdr:colOff>
      <xdr:row>46</xdr:row>
      <xdr:rowOff>1694</xdr:rowOff>
    </xdr:to>
    <xdr:sp macro="" textlink="">
      <xdr:nvSpPr>
        <xdr:cNvPr id="409" name="楕円 408"/>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157921</xdr:rowOff>
    </xdr:from>
    <xdr:ext cx="762000" cy="259045"/>
    <xdr:sp macro="" textlink="">
      <xdr:nvSpPr>
        <xdr:cNvPr id="410" name="テキスト ボックス 409"/>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地方港湾白老港の建設等の大型事業や第三セクター等改革推進債の発行による地方債残高の増嵩とともに下水道整備に伴う企業債元金償還充当繰出金の増加等を主たる要因として、全国平均を下回り、北海道平均を上回る状況にある。</a:t>
          </a:r>
        </a:p>
        <a:p>
          <a:r>
            <a:rPr kumimoji="1" lang="ja-JP" altLang="en-US" sz="1100">
              <a:latin typeface="ＭＳ Ｐゴシック" panose="020B0600070205080204" pitchFamily="50" charset="-128"/>
              <a:ea typeface="ＭＳ Ｐゴシック" panose="020B0600070205080204" pitchFamily="50" charset="-128"/>
            </a:rPr>
            <a:t>　しかしながら、平成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地方債発行額の抑制とともに繰上償還の実施により着実に地方債残高の低下を実現しているところであり、今後とも、現下の財政運営だけではなく、後世への責任ある行財政運営を行うことのできるよう、安定した財政基盤の確立を図るとともに、当該比率の低下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53890</xdr:rowOff>
    </xdr:to>
    <xdr:cxnSp macro="">
      <xdr:nvCxnSpPr>
        <xdr:cNvPr id="444" name="直線コネクタ 443"/>
        <xdr:cNvCxnSpPr/>
      </xdr:nvCxnSpPr>
      <xdr:spPr>
        <a:xfrm flipV="1">
          <a:off x="16179800" y="2542794"/>
          <a:ext cx="8382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53890</xdr:rowOff>
    </xdr:from>
    <xdr:to>
      <xdr:col>77</xdr:col>
      <xdr:colOff>44450</xdr:colOff>
      <xdr:row>16</xdr:row>
      <xdr:rowOff>52155</xdr:rowOff>
    </xdr:to>
    <xdr:cxnSp macro="">
      <xdr:nvCxnSpPr>
        <xdr:cNvPr id="447" name="直線コネクタ 446"/>
        <xdr:cNvCxnSpPr/>
      </xdr:nvCxnSpPr>
      <xdr:spPr>
        <a:xfrm flipV="1">
          <a:off x="15290800" y="2625640"/>
          <a:ext cx="8890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52155</xdr:rowOff>
    </xdr:from>
    <xdr:to>
      <xdr:col>72</xdr:col>
      <xdr:colOff>203200</xdr:colOff>
      <xdr:row>17</xdr:row>
      <xdr:rowOff>5376</xdr:rowOff>
    </xdr:to>
    <xdr:cxnSp macro="">
      <xdr:nvCxnSpPr>
        <xdr:cNvPr id="450" name="直線コネクタ 449"/>
        <xdr:cNvCxnSpPr/>
      </xdr:nvCxnSpPr>
      <xdr:spPr>
        <a:xfrm flipV="1">
          <a:off x="14401800" y="279535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5376</xdr:rowOff>
    </xdr:from>
    <xdr:to>
      <xdr:col>68</xdr:col>
      <xdr:colOff>152400</xdr:colOff>
      <xdr:row>17</xdr:row>
      <xdr:rowOff>147743</xdr:rowOff>
    </xdr:to>
    <xdr:cxnSp macro="">
      <xdr:nvCxnSpPr>
        <xdr:cNvPr id="453" name="直線コネクタ 452"/>
        <xdr:cNvCxnSpPr/>
      </xdr:nvCxnSpPr>
      <xdr:spPr>
        <a:xfrm flipV="1">
          <a:off x="13512800" y="2920026"/>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63" name="楕円 462"/>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63771</xdr:rowOff>
    </xdr:from>
    <xdr:ext cx="762000" cy="259045"/>
    <xdr:sp macro="" textlink="">
      <xdr:nvSpPr>
        <xdr:cNvPr id="464" name="将来負担の状況該当値テキスト"/>
        <xdr:cNvSpPr txBox="1"/>
      </xdr:nvSpPr>
      <xdr:spPr>
        <a:xfrm>
          <a:off x="17106900" y="24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3090</xdr:rowOff>
    </xdr:from>
    <xdr:to>
      <xdr:col>77</xdr:col>
      <xdr:colOff>95250</xdr:colOff>
      <xdr:row>15</xdr:row>
      <xdr:rowOff>104690</xdr:rowOff>
    </xdr:to>
    <xdr:sp macro="" textlink="">
      <xdr:nvSpPr>
        <xdr:cNvPr id="465" name="楕円 464"/>
        <xdr:cNvSpPr/>
      </xdr:nvSpPr>
      <xdr:spPr>
        <a:xfrm>
          <a:off x="16129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89467</xdr:rowOff>
    </xdr:from>
    <xdr:ext cx="736600" cy="259045"/>
    <xdr:sp macro="" textlink="">
      <xdr:nvSpPr>
        <xdr:cNvPr id="466" name="テキスト ボックス 465"/>
        <xdr:cNvSpPr txBox="1"/>
      </xdr:nvSpPr>
      <xdr:spPr>
        <a:xfrm>
          <a:off x="15798800" y="266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1355</xdr:rowOff>
    </xdr:from>
    <xdr:to>
      <xdr:col>73</xdr:col>
      <xdr:colOff>44450</xdr:colOff>
      <xdr:row>16</xdr:row>
      <xdr:rowOff>102955</xdr:rowOff>
    </xdr:to>
    <xdr:sp macro="" textlink="">
      <xdr:nvSpPr>
        <xdr:cNvPr id="467" name="楕円 466"/>
        <xdr:cNvSpPr/>
      </xdr:nvSpPr>
      <xdr:spPr>
        <a:xfrm>
          <a:off x="15240000" y="27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87732</xdr:rowOff>
    </xdr:from>
    <xdr:ext cx="762000" cy="259045"/>
    <xdr:sp macro="" textlink="">
      <xdr:nvSpPr>
        <xdr:cNvPr id="468" name="テキスト ボックス 467"/>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126026</xdr:rowOff>
    </xdr:from>
    <xdr:to>
      <xdr:col>68</xdr:col>
      <xdr:colOff>203200</xdr:colOff>
      <xdr:row>17</xdr:row>
      <xdr:rowOff>56176</xdr:rowOff>
    </xdr:to>
    <xdr:sp macro="" textlink="">
      <xdr:nvSpPr>
        <xdr:cNvPr id="469" name="楕円 468"/>
        <xdr:cNvSpPr/>
      </xdr:nvSpPr>
      <xdr:spPr>
        <a:xfrm>
          <a:off x="14351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40953</xdr:rowOff>
    </xdr:from>
    <xdr:ext cx="762000" cy="259045"/>
    <xdr:sp macro="" textlink="">
      <xdr:nvSpPr>
        <xdr:cNvPr id="470" name="テキスト ボックス 469"/>
        <xdr:cNvSpPr txBox="1"/>
      </xdr:nvSpPr>
      <xdr:spPr>
        <a:xfrm>
          <a:off x="14020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96943</xdr:rowOff>
    </xdr:from>
    <xdr:to>
      <xdr:col>64</xdr:col>
      <xdr:colOff>152400</xdr:colOff>
      <xdr:row>18</xdr:row>
      <xdr:rowOff>27093</xdr:rowOff>
    </xdr:to>
    <xdr:sp macro="" textlink="">
      <xdr:nvSpPr>
        <xdr:cNvPr id="471" name="楕円 470"/>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11870</xdr:rowOff>
    </xdr:from>
    <xdr:ext cx="762000" cy="259045"/>
    <xdr:sp macro="" textlink="">
      <xdr:nvSpPr>
        <xdr:cNvPr id="472" name="テキスト ボックス 471"/>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10972800" cy="521425"/>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52475" y="4505325"/>
          <a:ext cx="109728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本町は消防署を単独で設置していることにより職員数においても類似団体を上回る状況にある。平成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年度より職員給与の削減率を平均</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％としたことにより、当該指数は類似団体平均を下回る状況となったが、平成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7.35%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％削減にしたことにより類似団体平均及び北海道平均を上回っている。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37</xdr:row>
      <xdr:rowOff>135164</xdr:rowOff>
    </xdr:to>
    <xdr:cxnSp macro="">
      <xdr:nvCxnSpPr>
        <xdr:cNvPr id="68" name="直線コネクタ 67"/>
        <xdr:cNvCxnSpPr/>
      </xdr:nvCxnSpPr>
      <xdr:spPr>
        <a:xfrm flipV="1">
          <a:off x="3987800" y="6359072"/>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121557</xdr:rowOff>
    </xdr:from>
    <xdr:to>
      <xdr:col>19</xdr:col>
      <xdr:colOff>187325</xdr:colOff>
      <xdr:row>37</xdr:row>
      <xdr:rowOff>135164</xdr:rowOff>
    </xdr:to>
    <xdr:cxnSp macro="">
      <xdr:nvCxnSpPr>
        <xdr:cNvPr id="71" name="直線コネクタ 70"/>
        <xdr:cNvCxnSpPr/>
      </xdr:nvCxnSpPr>
      <xdr:spPr>
        <a:xfrm>
          <a:off x="3098800" y="62937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121557</xdr:rowOff>
    </xdr:to>
    <xdr:cxnSp macro="">
      <xdr:nvCxnSpPr>
        <xdr:cNvPr id="74" name="直線コネクタ 73"/>
        <xdr:cNvCxnSpPr/>
      </xdr:nvCxnSpPr>
      <xdr:spPr>
        <a:xfrm>
          <a:off x="2209800" y="621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45357</xdr:rowOff>
    </xdr:to>
    <xdr:cxnSp macro="">
      <xdr:nvCxnSpPr>
        <xdr:cNvPr id="77" name="直線コネクタ 76"/>
        <xdr:cNvCxnSpPr/>
      </xdr:nvCxnSpPr>
      <xdr:spPr>
        <a:xfrm>
          <a:off x="1320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87" name="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762000" cy="259045"/>
    <xdr:sp macro="" textlink="">
      <xdr:nvSpPr>
        <xdr:cNvPr id="88" name="人件費該当値テキスト"/>
        <xdr:cNvSpPr txBox="1"/>
      </xdr:nvSpPr>
      <xdr:spPr>
        <a:xfrm>
          <a:off x="4914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70757</xdr:rowOff>
    </xdr:from>
    <xdr:to>
      <xdr:col>15</xdr:col>
      <xdr:colOff>149225</xdr:colOff>
      <xdr:row>37</xdr:row>
      <xdr:rowOff>907</xdr:rowOff>
    </xdr:to>
    <xdr:sp macro="" textlink="">
      <xdr:nvSpPr>
        <xdr:cNvPr id="91" name="楕円 90"/>
        <xdr:cNvSpPr/>
      </xdr:nvSpPr>
      <xdr:spPr>
        <a:xfrm>
          <a:off x="3048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157134</xdr:rowOff>
    </xdr:from>
    <xdr:ext cx="762000" cy="259045"/>
    <xdr:sp macro="" textlink="">
      <xdr:nvSpPr>
        <xdr:cNvPr id="92" name="テキスト ボックス 91"/>
        <xdr:cNvSpPr txBox="1"/>
      </xdr:nvSpPr>
      <xdr:spPr>
        <a:xfrm>
          <a:off x="2717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106334</xdr:rowOff>
    </xdr:from>
    <xdr:ext cx="762000" cy="259045"/>
    <xdr:sp macro="" textlink="">
      <xdr:nvSpPr>
        <xdr:cNvPr id="94" name="テキスト ボックス 93"/>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物件費については、類似団体平均を上回る状況で推移していたが、平成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年度においては、バイオマス燃料化施設に係る運営経費の縮小等により、類似団体平均を下回ることとなった。しかし、平成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年度、令和元年度において、増加傾向にあった。令和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年度において、減小しており、今後も内部管理経費等の縮減を行ない、比率の低減に努めたい。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15</xdr:row>
      <xdr:rowOff>168910</xdr:rowOff>
    </xdr:to>
    <xdr:cxnSp macro="">
      <xdr:nvCxnSpPr>
        <xdr:cNvPr id="129" name="直線コネクタ 128"/>
        <xdr:cNvCxnSpPr/>
      </xdr:nvCxnSpPr>
      <xdr:spPr>
        <a:xfrm>
          <a:off x="15671800" y="272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88900</xdr:rowOff>
    </xdr:to>
    <xdr:cxnSp macro="">
      <xdr:nvCxnSpPr>
        <xdr:cNvPr id="132" name="直線コネクタ 131"/>
        <xdr:cNvCxnSpPr/>
      </xdr:nvCxnSpPr>
      <xdr:spPr>
        <a:xfrm flipV="1">
          <a:off x="14782800" y="272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142240</xdr:rowOff>
    </xdr:to>
    <xdr:cxnSp macro="">
      <xdr:nvCxnSpPr>
        <xdr:cNvPr id="135" name="直線コネクタ 134"/>
        <xdr:cNvCxnSpPr/>
      </xdr:nvCxnSpPr>
      <xdr:spPr>
        <a:xfrm flipV="1">
          <a:off x="13893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142240</xdr:rowOff>
    </xdr:to>
    <xdr:cxnSp macro="">
      <xdr:nvCxnSpPr>
        <xdr:cNvPr id="138" name="直線コネクタ 137"/>
        <xdr:cNvCxnSpPr/>
      </xdr:nvCxnSpPr>
      <xdr:spPr>
        <a:xfrm>
          <a:off x="13004800" y="288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8" name="楕円 147"/>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9"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51" name="テキスト ボックス 150"/>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4" name="楕円 153"/>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5" name="テキスト ボックス 154"/>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7" name="テキスト ボックス 156"/>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類似団体平均と比較して低い状況ではあるが、今後ますます多様化する社会保障制度等に伴う財政需要の発生など、扶助費の上昇も予想されることから、より一層の適正な事業の執行と上昇率の抑制に努めることと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133350</xdr:rowOff>
    </xdr:to>
    <xdr:cxnSp macro="">
      <xdr:nvCxnSpPr>
        <xdr:cNvPr id="190" name="直線コネクタ 189"/>
        <xdr:cNvCxnSpPr/>
      </xdr:nvCxnSpPr>
      <xdr:spPr>
        <a:xfrm flipV="1">
          <a:off x="3987800" y="918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53</xdr:row>
      <xdr:rowOff>133350</xdr:rowOff>
    </xdr:to>
    <xdr:cxnSp macro="">
      <xdr:nvCxnSpPr>
        <xdr:cNvPr id="193" name="直線コネクタ 192"/>
        <xdr:cNvCxnSpPr/>
      </xdr:nvCxnSpPr>
      <xdr:spPr>
        <a:xfrm>
          <a:off x="3098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44450</xdr:rowOff>
    </xdr:from>
    <xdr:to>
      <xdr:col>15</xdr:col>
      <xdr:colOff>98425</xdr:colOff>
      <xdr:row>53</xdr:row>
      <xdr:rowOff>82550</xdr:rowOff>
    </xdr:to>
    <xdr:cxnSp macro="">
      <xdr:nvCxnSpPr>
        <xdr:cNvPr id="196" name="直線コネクタ 195"/>
        <xdr:cNvCxnSpPr/>
      </xdr:nvCxnSpPr>
      <xdr:spPr>
        <a:xfrm>
          <a:off x="2209800" y="913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133350</xdr:rowOff>
    </xdr:to>
    <xdr:cxnSp macro="">
      <xdr:nvCxnSpPr>
        <xdr:cNvPr id="199" name="直線コネクタ 198"/>
        <xdr:cNvCxnSpPr/>
      </xdr:nvCxnSpPr>
      <xdr:spPr>
        <a:xfrm flipV="1">
          <a:off x="1320800" y="913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9" name="楕円 208"/>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11" name="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3" name="楕円 212"/>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4" name="テキスト ボックス 213"/>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165100</xdr:rowOff>
    </xdr:from>
    <xdr:to>
      <xdr:col>11</xdr:col>
      <xdr:colOff>60325</xdr:colOff>
      <xdr:row>53</xdr:row>
      <xdr:rowOff>95250</xdr:rowOff>
    </xdr:to>
    <xdr:sp macro="" textlink="">
      <xdr:nvSpPr>
        <xdr:cNvPr id="215" name="楕円 214"/>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105427</xdr:rowOff>
    </xdr:from>
    <xdr:ext cx="762000" cy="259045"/>
    <xdr:sp macro="" textlink="">
      <xdr:nvSpPr>
        <xdr:cNvPr id="216" name="テキスト ボックス 215"/>
        <xdr:cNvSpPr txBox="1"/>
      </xdr:nvSpPr>
      <xdr:spPr>
        <a:xfrm>
          <a:off x="1828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7" name="楕円 216"/>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8" name="テキスト ボックス 217"/>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その他に係る経常収支比率は、類似団体平均を上回っている。これは、下水道事業や病院会計などへの繰出金が類似団体を上回っていることが要因である。平成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年度において工業団地造成事業等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特別会計の廃止を行なったものの、依然として他の特別会計への繰出金が増大傾向にあることから、着実な財政運営を行なうとともに、連結赤字額を発生させることのないよう、財政健全化に向けた取組みを進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66040</xdr:rowOff>
    </xdr:to>
    <xdr:cxnSp macro="">
      <xdr:nvCxnSpPr>
        <xdr:cNvPr id="251" name="直線コネクタ 250"/>
        <xdr:cNvCxnSpPr/>
      </xdr:nvCxnSpPr>
      <xdr:spPr>
        <a:xfrm>
          <a:off x="15671800" y="97663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60</xdr:row>
      <xdr:rowOff>66040</xdr:rowOff>
    </xdr:to>
    <xdr:cxnSp macro="">
      <xdr:nvCxnSpPr>
        <xdr:cNvPr id="254" name="直線コネクタ 253"/>
        <xdr:cNvCxnSpPr/>
      </xdr:nvCxnSpPr>
      <xdr:spPr>
        <a:xfrm flipV="1">
          <a:off x="14782800" y="976630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66040</xdr:rowOff>
    </xdr:to>
    <xdr:cxnSp macro="">
      <xdr:nvCxnSpPr>
        <xdr:cNvPr id="257" name="直線コネクタ 256"/>
        <xdr:cNvCxnSpPr/>
      </xdr:nvCxnSpPr>
      <xdr:spPr>
        <a:xfrm>
          <a:off x="13893800" y="1031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27940</xdr:rowOff>
    </xdr:to>
    <xdr:cxnSp macro="">
      <xdr:nvCxnSpPr>
        <xdr:cNvPr id="260" name="直線コネクタ 259"/>
        <xdr:cNvCxnSpPr/>
      </xdr:nvCxnSpPr>
      <xdr:spPr>
        <a:xfrm>
          <a:off x="13004800" y="10147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0" name="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4" name="楕円 273"/>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5" name="テキスト ボックス 274"/>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6" name="楕円 275"/>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7" name="テキスト ボックス 276"/>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年度新型コロナウイルス感染症対策特別定額給付金事業により、補助費等が増加しているため、類似団体平均や北海道平均を上回っている。令和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年度補助費等は、定額給付金減により減少しているが、一般廃棄物広域処理に関する経費が増加しており、今後も増加が予想される。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補助期間を定めたサンセット方式の導入や事業の見直し等により今後とも一層の抑制に努めたい。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39</xdr:row>
      <xdr:rowOff>8890</xdr:rowOff>
    </xdr:to>
    <xdr:cxnSp macro="">
      <xdr:nvCxnSpPr>
        <xdr:cNvPr id="312" name="直線コネクタ 311"/>
        <xdr:cNvCxnSpPr/>
      </xdr:nvCxnSpPr>
      <xdr:spPr>
        <a:xfrm flipV="1">
          <a:off x="15671800" y="64897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39</xdr:row>
      <xdr:rowOff>8890</xdr:rowOff>
    </xdr:to>
    <xdr:cxnSp macro="">
      <xdr:nvCxnSpPr>
        <xdr:cNvPr id="315" name="直線コネクタ 314"/>
        <xdr:cNvCxnSpPr/>
      </xdr:nvCxnSpPr>
      <xdr:spPr>
        <a:xfrm>
          <a:off x="14782800" y="603250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31750</xdr:rowOff>
    </xdr:to>
    <xdr:cxnSp macro="">
      <xdr:nvCxnSpPr>
        <xdr:cNvPr id="318" name="直線コネクタ 317"/>
        <xdr:cNvCxnSpPr/>
      </xdr:nvCxnSpPr>
      <xdr:spPr>
        <a:xfrm>
          <a:off x="13893800" y="593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104140</xdr:rowOff>
    </xdr:to>
    <xdr:cxnSp macro="">
      <xdr:nvCxnSpPr>
        <xdr:cNvPr id="321" name="直線コネクタ 320"/>
        <xdr:cNvCxnSpPr/>
      </xdr:nvCxnSpPr>
      <xdr:spPr>
        <a:xfrm>
          <a:off x="13004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1" name="楕円 330"/>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2"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129540</xdr:rowOff>
    </xdr:from>
    <xdr:to>
      <xdr:col>78</xdr:col>
      <xdr:colOff>120650</xdr:colOff>
      <xdr:row>39</xdr:row>
      <xdr:rowOff>59690</xdr:rowOff>
    </xdr:to>
    <xdr:sp macro="" textlink="">
      <xdr:nvSpPr>
        <xdr:cNvPr id="333" name="楕円 332"/>
        <xdr:cNvSpPr/>
      </xdr:nvSpPr>
      <xdr:spPr>
        <a:xfrm>
          <a:off x="1562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44467</xdr:rowOff>
    </xdr:from>
    <xdr:ext cx="736600" cy="259045"/>
    <xdr:sp macro="" textlink="">
      <xdr:nvSpPr>
        <xdr:cNvPr id="334" name="テキスト ボックス 333"/>
        <xdr:cNvSpPr txBox="1"/>
      </xdr:nvSpPr>
      <xdr:spPr>
        <a:xfrm>
          <a:off x="15290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5" name="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6" name="テキスト ボックス 33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7" name="楕円 33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8" name="テキスト ボックス 337"/>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9" name="楕円 338"/>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0" name="テキスト ボックス 339"/>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公債費については、地方港湾白老港の建設など、過去からの大型事業の償還に伴い、高水準で推移しているが、平成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年度にバイオマス燃料化事業廃止に伴う繰上償還を実施しており、元利償還金については、令和元年度以降減少していくものととらえている。</a:t>
          </a:r>
        </a:p>
        <a:p>
          <a:r>
            <a:rPr kumimoji="1" lang="ja-JP" altLang="en-US" sz="1100">
              <a:latin typeface="ＭＳ Ｐゴシック" panose="020B0600070205080204" pitchFamily="50" charset="-128"/>
              <a:ea typeface="ＭＳ Ｐゴシック" panose="020B0600070205080204" pitchFamily="50" charset="-128"/>
            </a:rPr>
            <a:t>　現在は、新規地方債発行の抑制と着実な償還の実施に努めており、今後は、財政状況を勘案した繰上償還の実施も含め、早期の数値改善に努めていく。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21844</xdr:rowOff>
    </xdr:to>
    <xdr:cxnSp macro="">
      <xdr:nvCxnSpPr>
        <xdr:cNvPr id="370" name="直線コネクタ 369"/>
        <xdr:cNvCxnSpPr/>
      </xdr:nvCxnSpPr>
      <xdr:spPr>
        <a:xfrm flipV="1">
          <a:off x="3987800" y="133355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67563</xdr:rowOff>
    </xdr:to>
    <xdr:cxnSp macro="">
      <xdr:nvCxnSpPr>
        <xdr:cNvPr id="373" name="直線コネクタ 372"/>
        <xdr:cNvCxnSpPr/>
      </xdr:nvCxnSpPr>
      <xdr:spPr>
        <a:xfrm flipV="1">
          <a:off x="3098800" y="133949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154432</xdr:rowOff>
    </xdr:to>
    <xdr:cxnSp macro="">
      <xdr:nvCxnSpPr>
        <xdr:cNvPr id="376" name="直線コネクタ 375"/>
        <xdr:cNvCxnSpPr/>
      </xdr:nvCxnSpPr>
      <xdr:spPr>
        <a:xfrm flipV="1">
          <a:off x="2209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78</xdr:row>
      <xdr:rowOff>163576</xdr:rowOff>
    </xdr:to>
    <xdr:cxnSp macro="">
      <xdr:nvCxnSpPr>
        <xdr:cNvPr id="379" name="直線コネクタ 378"/>
        <xdr:cNvCxnSpPr/>
      </xdr:nvCxnSpPr>
      <xdr:spPr>
        <a:xfrm flipV="1">
          <a:off x="1320800" y="13527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9" name="楕円 388"/>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90"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1" name="楕円 39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2" name="テキスト ボックス 39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3" name="楕円 392"/>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4" name="テキスト ボックス 39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95" name="楕円 394"/>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96" name="テキスト ボックス 395"/>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7" name="楕円 396"/>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8" name="テキスト ボックス 397"/>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厳しい財政状況を反映して、全体として減少傾向で推移している。今後も行財政改革推進計画に基づき、後世への負担を少しでも軽減するようあらゆる経費の見直しや削減を行い、行財政改革を強力に進め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46989</xdr:rowOff>
    </xdr:to>
    <xdr:cxnSp macro="">
      <xdr:nvCxnSpPr>
        <xdr:cNvPr id="429" name="直線コネクタ 428"/>
        <xdr:cNvCxnSpPr/>
      </xdr:nvCxnSpPr>
      <xdr:spPr>
        <a:xfrm flipV="1">
          <a:off x="15671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46989</xdr:rowOff>
    </xdr:to>
    <xdr:cxnSp macro="">
      <xdr:nvCxnSpPr>
        <xdr:cNvPr id="432" name="直線コネクタ 431"/>
        <xdr:cNvCxnSpPr/>
      </xdr:nvCxnSpPr>
      <xdr:spPr>
        <a:xfrm>
          <a:off x="14782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140715</xdr:rowOff>
    </xdr:to>
    <xdr:cxnSp macro="">
      <xdr:nvCxnSpPr>
        <xdr:cNvPr id="435" name="直線コネクタ 434"/>
        <xdr:cNvCxnSpPr/>
      </xdr:nvCxnSpPr>
      <xdr:spPr>
        <a:xfrm>
          <a:off x="13893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44704</xdr:rowOff>
    </xdr:to>
    <xdr:cxnSp macro="">
      <xdr:nvCxnSpPr>
        <xdr:cNvPr id="438" name="直線コネクタ 437"/>
        <xdr:cNvCxnSpPr/>
      </xdr:nvCxnSpPr>
      <xdr:spPr>
        <a:xfrm>
          <a:off x="13004800" y="12988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9"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1" name="テキスト ボックス 45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6" name="楕円 455"/>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7" name="テキスト ボックス 456"/>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94412</xdr:rowOff>
    </xdr:from>
    <xdr:to>
      <xdr:col>29</xdr:col>
      <xdr:colOff>127000</xdr:colOff>
      <xdr:row>16</xdr:row>
      <xdr:rowOff>4851</xdr:rowOff>
    </xdr:to>
    <xdr:cxnSp macro="">
      <xdr:nvCxnSpPr>
        <xdr:cNvPr id="50" name="直線コネクタ 49"/>
        <xdr:cNvCxnSpPr/>
      </xdr:nvCxnSpPr>
      <xdr:spPr bwMode="auto">
        <a:xfrm flipV="1">
          <a:off x="5003800" y="2713787"/>
          <a:ext cx="647700" cy="8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4851</xdr:rowOff>
    </xdr:from>
    <xdr:to>
      <xdr:col>26</xdr:col>
      <xdr:colOff>50800</xdr:colOff>
      <xdr:row>16</xdr:row>
      <xdr:rowOff>64287</xdr:rowOff>
    </xdr:to>
    <xdr:cxnSp macro="">
      <xdr:nvCxnSpPr>
        <xdr:cNvPr id="53" name="直線コネクタ 52"/>
        <xdr:cNvCxnSpPr/>
      </xdr:nvCxnSpPr>
      <xdr:spPr bwMode="auto">
        <a:xfrm flipV="1">
          <a:off x="4305300" y="2795676"/>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64287</xdr:rowOff>
    </xdr:from>
    <xdr:to>
      <xdr:col>22</xdr:col>
      <xdr:colOff>114300</xdr:colOff>
      <xdr:row>16</xdr:row>
      <xdr:rowOff>105029</xdr:rowOff>
    </xdr:to>
    <xdr:cxnSp macro="">
      <xdr:nvCxnSpPr>
        <xdr:cNvPr id="56" name="直線コネクタ 55"/>
        <xdr:cNvCxnSpPr/>
      </xdr:nvCxnSpPr>
      <xdr:spPr bwMode="auto">
        <a:xfrm flipV="1">
          <a:off x="3606800" y="2855112"/>
          <a:ext cx="698500" cy="4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105029</xdr:rowOff>
    </xdr:from>
    <xdr:to>
      <xdr:col>18</xdr:col>
      <xdr:colOff>177800</xdr:colOff>
      <xdr:row>16</xdr:row>
      <xdr:rowOff>137681</xdr:rowOff>
    </xdr:to>
    <xdr:cxnSp macro="">
      <xdr:nvCxnSpPr>
        <xdr:cNvPr id="59" name="直線コネクタ 58"/>
        <xdr:cNvCxnSpPr/>
      </xdr:nvCxnSpPr>
      <xdr:spPr bwMode="auto">
        <a:xfrm flipV="1">
          <a:off x="2908300" y="2895854"/>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43612</xdr:rowOff>
    </xdr:from>
    <xdr:to>
      <xdr:col>29</xdr:col>
      <xdr:colOff>177800</xdr:colOff>
      <xdr:row>15</xdr:row>
      <xdr:rowOff>145212</xdr:rowOff>
    </xdr:to>
    <xdr:sp macro="" textlink="">
      <xdr:nvSpPr>
        <xdr:cNvPr id="69" name="楕円 68"/>
        <xdr:cNvSpPr/>
      </xdr:nvSpPr>
      <xdr:spPr bwMode="auto">
        <a:xfrm>
          <a:off x="5600700" y="2662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60139</xdr:rowOff>
    </xdr:from>
    <xdr:ext cx="762000" cy="259045"/>
    <xdr:sp macro="" textlink="">
      <xdr:nvSpPr>
        <xdr:cNvPr id="70" name="人口1人当たり決算額の推移該当値テキスト130"/>
        <xdr:cNvSpPr txBox="1"/>
      </xdr:nvSpPr>
      <xdr:spPr>
        <a:xfrm>
          <a:off x="57404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125501</xdr:rowOff>
    </xdr:from>
    <xdr:to>
      <xdr:col>26</xdr:col>
      <xdr:colOff>101600</xdr:colOff>
      <xdr:row>16</xdr:row>
      <xdr:rowOff>55651</xdr:rowOff>
    </xdr:to>
    <xdr:sp macro="" textlink="">
      <xdr:nvSpPr>
        <xdr:cNvPr id="71" name="楕円 70"/>
        <xdr:cNvSpPr/>
      </xdr:nvSpPr>
      <xdr:spPr bwMode="auto">
        <a:xfrm>
          <a:off x="4953000" y="274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65828</xdr:rowOff>
    </xdr:from>
    <xdr:ext cx="736600" cy="259045"/>
    <xdr:sp macro="" textlink="">
      <xdr:nvSpPr>
        <xdr:cNvPr id="72" name="テキスト ボックス 71"/>
        <xdr:cNvSpPr txBox="1"/>
      </xdr:nvSpPr>
      <xdr:spPr>
        <a:xfrm>
          <a:off x="4622800" y="251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13487</xdr:rowOff>
    </xdr:from>
    <xdr:to>
      <xdr:col>22</xdr:col>
      <xdr:colOff>165100</xdr:colOff>
      <xdr:row>16</xdr:row>
      <xdr:rowOff>115087</xdr:rowOff>
    </xdr:to>
    <xdr:sp macro="" textlink="">
      <xdr:nvSpPr>
        <xdr:cNvPr id="73" name="楕円 72"/>
        <xdr:cNvSpPr/>
      </xdr:nvSpPr>
      <xdr:spPr bwMode="auto">
        <a:xfrm>
          <a:off x="4254500" y="280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125264</xdr:rowOff>
    </xdr:from>
    <xdr:ext cx="762000" cy="259045"/>
    <xdr:sp macro="" textlink="">
      <xdr:nvSpPr>
        <xdr:cNvPr id="74" name="テキスト ボックス 73"/>
        <xdr:cNvSpPr txBox="1"/>
      </xdr:nvSpPr>
      <xdr:spPr>
        <a:xfrm>
          <a:off x="3924300" y="25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54229</xdr:rowOff>
    </xdr:from>
    <xdr:to>
      <xdr:col>19</xdr:col>
      <xdr:colOff>38100</xdr:colOff>
      <xdr:row>16</xdr:row>
      <xdr:rowOff>155829</xdr:rowOff>
    </xdr:to>
    <xdr:sp macro="" textlink="">
      <xdr:nvSpPr>
        <xdr:cNvPr id="75" name="楕円 74"/>
        <xdr:cNvSpPr/>
      </xdr:nvSpPr>
      <xdr:spPr bwMode="auto">
        <a:xfrm>
          <a:off x="3556000" y="284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166006</xdr:rowOff>
    </xdr:from>
    <xdr:ext cx="762000" cy="259045"/>
    <xdr:sp macro="" textlink="">
      <xdr:nvSpPr>
        <xdr:cNvPr id="76" name="テキスト ボックス 75"/>
        <xdr:cNvSpPr txBox="1"/>
      </xdr:nvSpPr>
      <xdr:spPr>
        <a:xfrm>
          <a:off x="3225800" y="26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86881</xdr:rowOff>
    </xdr:from>
    <xdr:to>
      <xdr:col>15</xdr:col>
      <xdr:colOff>101600</xdr:colOff>
      <xdr:row>17</xdr:row>
      <xdr:rowOff>17031</xdr:rowOff>
    </xdr:to>
    <xdr:sp macro="" textlink="">
      <xdr:nvSpPr>
        <xdr:cNvPr id="77" name="楕円 76"/>
        <xdr:cNvSpPr/>
      </xdr:nvSpPr>
      <xdr:spPr bwMode="auto">
        <a:xfrm>
          <a:off x="2857500" y="287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27208</xdr:rowOff>
    </xdr:from>
    <xdr:ext cx="762000" cy="259045"/>
    <xdr:sp macro="" textlink="">
      <xdr:nvSpPr>
        <xdr:cNvPr id="78" name="テキスト ボックス 77"/>
        <xdr:cNvSpPr txBox="1"/>
      </xdr:nvSpPr>
      <xdr:spPr>
        <a:xfrm>
          <a:off x="2527300" y="264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223012</xdr:rowOff>
    </xdr:from>
    <xdr:to>
      <xdr:col>29</xdr:col>
      <xdr:colOff>127000</xdr:colOff>
      <xdr:row>38</xdr:row>
      <xdr:rowOff>28902</xdr:rowOff>
    </xdr:to>
    <xdr:cxnSp macro="">
      <xdr:nvCxnSpPr>
        <xdr:cNvPr id="110" name="直線コネクタ 109"/>
        <xdr:cNvCxnSpPr/>
      </xdr:nvCxnSpPr>
      <xdr:spPr bwMode="auto">
        <a:xfrm flipV="1">
          <a:off x="5651500" y="6147562"/>
          <a:ext cx="0" cy="134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979</xdr:rowOff>
    </xdr:from>
    <xdr:ext cx="762000" cy="259045"/>
    <xdr:sp macro="" textlink="">
      <xdr:nvSpPr>
        <xdr:cNvPr id="111" name="人口1人当たり決算額の推移最小値テキスト445"/>
        <xdr:cNvSpPr txBox="1"/>
      </xdr:nvSpPr>
      <xdr:spPr>
        <a:xfrm>
          <a:off x="5740400" y="746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28902</xdr:rowOff>
    </xdr:from>
    <xdr:to>
      <xdr:col>30</xdr:col>
      <xdr:colOff>25400</xdr:colOff>
      <xdr:row>38</xdr:row>
      <xdr:rowOff>28902</xdr:rowOff>
    </xdr:to>
    <xdr:cxnSp macro="">
      <xdr:nvCxnSpPr>
        <xdr:cNvPr id="112" name="直線コネクタ 111"/>
        <xdr:cNvCxnSpPr/>
      </xdr:nvCxnSpPr>
      <xdr:spPr bwMode="auto">
        <a:xfrm>
          <a:off x="5562600" y="7496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137939</xdr:rowOff>
    </xdr:from>
    <xdr:ext cx="762000" cy="259045"/>
    <xdr:sp macro="" textlink="">
      <xdr:nvSpPr>
        <xdr:cNvPr id="113" name="人口1人当たり決算額の推移最大値テキスト445"/>
        <xdr:cNvSpPr txBox="1"/>
      </xdr:nvSpPr>
      <xdr:spPr>
        <a:xfrm>
          <a:off x="5740400" y="58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223012</xdr:rowOff>
    </xdr:from>
    <xdr:to>
      <xdr:col>30</xdr:col>
      <xdr:colOff>25400</xdr:colOff>
      <xdr:row>33</xdr:row>
      <xdr:rowOff>223012</xdr:rowOff>
    </xdr:to>
    <xdr:cxnSp macro="">
      <xdr:nvCxnSpPr>
        <xdr:cNvPr id="114" name="直線コネクタ 113"/>
        <xdr:cNvCxnSpPr/>
      </xdr:nvCxnSpPr>
      <xdr:spPr bwMode="auto">
        <a:xfrm>
          <a:off x="5562600" y="61475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305879</xdr:rowOff>
    </xdr:from>
    <xdr:to>
      <xdr:col>29</xdr:col>
      <xdr:colOff>127000</xdr:colOff>
      <xdr:row>34</xdr:row>
      <xdr:rowOff>2956</xdr:rowOff>
    </xdr:to>
    <xdr:cxnSp macro="">
      <xdr:nvCxnSpPr>
        <xdr:cNvPr id="115" name="直線コネクタ 114"/>
        <xdr:cNvCxnSpPr/>
      </xdr:nvCxnSpPr>
      <xdr:spPr bwMode="auto">
        <a:xfrm>
          <a:off x="5003800" y="6230429"/>
          <a:ext cx="647700" cy="3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110771</xdr:rowOff>
    </xdr:from>
    <xdr:ext cx="762000" cy="259045"/>
    <xdr:sp macro="" textlink="">
      <xdr:nvSpPr>
        <xdr:cNvPr id="116" name="人口1人当たり決算額の推移平均値テキスト445"/>
        <xdr:cNvSpPr txBox="1"/>
      </xdr:nvSpPr>
      <xdr:spPr>
        <a:xfrm>
          <a:off x="5740400" y="6721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138694</xdr:rowOff>
    </xdr:from>
    <xdr:to>
      <xdr:col>29</xdr:col>
      <xdr:colOff>177800</xdr:colOff>
      <xdr:row>35</xdr:row>
      <xdr:rowOff>240294</xdr:rowOff>
    </xdr:to>
    <xdr:sp macro="" textlink="">
      <xdr:nvSpPr>
        <xdr:cNvPr id="117" name="フローチャート: 判断 116"/>
        <xdr:cNvSpPr/>
      </xdr:nvSpPr>
      <xdr:spPr bwMode="auto">
        <a:xfrm>
          <a:off x="5600700" y="6749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305879</xdr:rowOff>
    </xdr:from>
    <xdr:to>
      <xdr:col>26</xdr:col>
      <xdr:colOff>50800</xdr:colOff>
      <xdr:row>33</xdr:row>
      <xdr:rowOff>314681</xdr:rowOff>
    </xdr:to>
    <xdr:cxnSp macro="">
      <xdr:nvCxnSpPr>
        <xdr:cNvPr id="118" name="直線コネクタ 117"/>
        <xdr:cNvCxnSpPr/>
      </xdr:nvCxnSpPr>
      <xdr:spPr bwMode="auto">
        <a:xfrm flipV="1">
          <a:off x="4305300" y="6230429"/>
          <a:ext cx="698500" cy="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170926</xdr:rowOff>
    </xdr:from>
    <xdr:to>
      <xdr:col>26</xdr:col>
      <xdr:colOff>101600</xdr:colOff>
      <xdr:row>35</xdr:row>
      <xdr:rowOff>272526</xdr:rowOff>
    </xdr:to>
    <xdr:sp macro="" textlink="">
      <xdr:nvSpPr>
        <xdr:cNvPr id="119" name="フローチャート: 判断 118"/>
        <xdr:cNvSpPr/>
      </xdr:nvSpPr>
      <xdr:spPr bwMode="auto">
        <a:xfrm>
          <a:off x="4953000" y="6781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257303</xdr:rowOff>
    </xdr:from>
    <xdr:ext cx="736600" cy="259045"/>
    <xdr:sp macro="" textlink="">
      <xdr:nvSpPr>
        <xdr:cNvPr id="120" name="テキスト ボックス 119"/>
        <xdr:cNvSpPr txBox="1"/>
      </xdr:nvSpPr>
      <xdr:spPr>
        <a:xfrm>
          <a:off x="4622800" y="68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199237</xdr:rowOff>
    </xdr:from>
    <xdr:to>
      <xdr:col>22</xdr:col>
      <xdr:colOff>114300</xdr:colOff>
      <xdr:row>33</xdr:row>
      <xdr:rowOff>314681</xdr:rowOff>
    </xdr:to>
    <xdr:cxnSp macro="">
      <xdr:nvCxnSpPr>
        <xdr:cNvPr id="121" name="直線コネクタ 120"/>
        <xdr:cNvCxnSpPr/>
      </xdr:nvCxnSpPr>
      <xdr:spPr bwMode="auto">
        <a:xfrm>
          <a:off x="3606800" y="6123787"/>
          <a:ext cx="698500" cy="115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147466</xdr:rowOff>
    </xdr:from>
    <xdr:to>
      <xdr:col>22</xdr:col>
      <xdr:colOff>165100</xdr:colOff>
      <xdr:row>35</xdr:row>
      <xdr:rowOff>249066</xdr:rowOff>
    </xdr:to>
    <xdr:sp macro="" textlink="">
      <xdr:nvSpPr>
        <xdr:cNvPr id="122" name="フローチャート: 判断 121"/>
        <xdr:cNvSpPr/>
      </xdr:nvSpPr>
      <xdr:spPr bwMode="auto">
        <a:xfrm>
          <a:off x="4254500" y="6757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233843</xdr:rowOff>
    </xdr:from>
    <xdr:ext cx="762000" cy="259045"/>
    <xdr:sp macro="" textlink="">
      <xdr:nvSpPr>
        <xdr:cNvPr id="123" name="テキスト ボックス 122"/>
        <xdr:cNvSpPr txBox="1"/>
      </xdr:nvSpPr>
      <xdr:spPr>
        <a:xfrm>
          <a:off x="3924300" y="684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187922</xdr:rowOff>
    </xdr:from>
    <xdr:to>
      <xdr:col>18</xdr:col>
      <xdr:colOff>177800</xdr:colOff>
      <xdr:row>33</xdr:row>
      <xdr:rowOff>199237</xdr:rowOff>
    </xdr:to>
    <xdr:cxnSp macro="">
      <xdr:nvCxnSpPr>
        <xdr:cNvPr id="124" name="直線コネクタ 123"/>
        <xdr:cNvCxnSpPr/>
      </xdr:nvCxnSpPr>
      <xdr:spPr bwMode="auto">
        <a:xfrm>
          <a:off x="2908300" y="6112472"/>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144237</xdr:rowOff>
    </xdr:from>
    <xdr:to>
      <xdr:col>19</xdr:col>
      <xdr:colOff>38100</xdr:colOff>
      <xdr:row>35</xdr:row>
      <xdr:rowOff>245837</xdr:rowOff>
    </xdr:to>
    <xdr:sp macro="" textlink="">
      <xdr:nvSpPr>
        <xdr:cNvPr id="125" name="フローチャート: 判断 124"/>
        <xdr:cNvSpPr/>
      </xdr:nvSpPr>
      <xdr:spPr bwMode="auto">
        <a:xfrm>
          <a:off x="3556000" y="6754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230614</xdr:rowOff>
    </xdr:from>
    <xdr:ext cx="762000" cy="259045"/>
    <xdr:sp macro="" textlink="">
      <xdr:nvSpPr>
        <xdr:cNvPr id="126" name="テキスト ボックス 125"/>
        <xdr:cNvSpPr txBox="1"/>
      </xdr:nvSpPr>
      <xdr:spPr>
        <a:xfrm>
          <a:off x="3225800" y="684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138150</xdr:rowOff>
    </xdr:from>
    <xdr:to>
      <xdr:col>15</xdr:col>
      <xdr:colOff>101600</xdr:colOff>
      <xdr:row>35</xdr:row>
      <xdr:rowOff>239750</xdr:rowOff>
    </xdr:to>
    <xdr:sp macro="" textlink="">
      <xdr:nvSpPr>
        <xdr:cNvPr id="127" name="フローチャート: 判断 126"/>
        <xdr:cNvSpPr/>
      </xdr:nvSpPr>
      <xdr:spPr bwMode="auto">
        <a:xfrm>
          <a:off x="2857500" y="674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224527</xdr:rowOff>
    </xdr:from>
    <xdr:ext cx="762000" cy="259045"/>
    <xdr:sp macro="" textlink="">
      <xdr:nvSpPr>
        <xdr:cNvPr id="128" name="テキスト ボックス 127"/>
        <xdr:cNvSpPr txBox="1"/>
      </xdr:nvSpPr>
      <xdr:spPr>
        <a:xfrm>
          <a:off x="2527300" y="68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295056</xdr:rowOff>
    </xdr:from>
    <xdr:to>
      <xdr:col>29</xdr:col>
      <xdr:colOff>177800</xdr:colOff>
      <xdr:row>34</xdr:row>
      <xdr:rowOff>53756</xdr:rowOff>
    </xdr:to>
    <xdr:sp macro="" textlink="">
      <xdr:nvSpPr>
        <xdr:cNvPr id="134" name="楕円 133"/>
        <xdr:cNvSpPr/>
      </xdr:nvSpPr>
      <xdr:spPr bwMode="auto">
        <a:xfrm>
          <a:off x="5600700" y="621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203633</xdr:rowOff>
    </xdr:from>
    <xdr:ext cx="762000" cy="259045"/>
    <xdr:sp macro="" textlink="">
      <xdr:nvSpPr>
        <xdr:cNvPr id="135" name="人口1人当たり決算額の推移該当値テキスト445"/>
        <xdr:cNvSpPr txBox="1"/>
      </xdr:nvSpPr>
      <xdr:spPr>
        <a:xfrm>
          <a:off x="5740400" y="612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255079</xdr:rowOff>
    </xdr:from>
    <xdr:to>
      <xdr:col>26</xdr:col>
      <xdr:colOff>101600</xdr:colOff>
      <xdr:row>34</xdr:row>
      <xdr:rowOff>13779</xdr:rowOff>
    </xdr:to>
    <xdr:sp macro="" textlink="">
      <xdr:nvSpPr>
        <xdr:cNvPr id="136" name="楕円 135"/>
        <xdr:cNvSpPr/>
      </xdr:nvSpPr>
      <xdr:spPr bwMode="auto">
        <a:xfrm>
          <a:off x="4953000" y="617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23956</xdr:rowOff>
    </xdr:from>
    <xdr:ext cx="736600" cy="259045"/>
    <xdr:sp macro="" textlink="">
      <xdr:nvSpPr>
        <xdr:cNvPr id="137" name="テキスト ボックス 136"/>
        <xdr:cNvSpPr txBox="1"/>
      </xdr:nvSpPr>
      <xdr:spPr>
        <a:xfrm>
          <a:off x="4622800" y="594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263881</xdr:rowOff>
    </xdr:from>
    <xdr:to>
      <xdr:col>22</xdr:col>
      <xdr:colOff>165100</xdr:colOff>
      <xdr:row>34</xdr:row>
      <xdr:rowOff>22581</xdr:rowOff>
    </xdr:to>
    <xdr:sp macro="" textlink="">
      <xdr:nvSpPr>
        <xdr:cNvPr id="138" name="楕円 137"/>
        <xdr:cNvSpPr/>
      </xdr:nvSpPr>
      <xdr:spPr bwMode="auto">
        <a:xfrm>
          <a:off x="4254500" y="618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32758</xdr:rowOff>
    </xdr:from>
    <xdr:ext cx="762000" cy="259045"/>
    <xdr:sp macro="" textlink="">
      <xdr:nvSpPr>
        <xdr:cNvPr id="139" name="テキスト ボックス 138"/>
        <xdr:cNvSpPr txBox="1"/>
      </xdr:nvSpPr>
      <xdr:spPr>
        <a:xfrm>
          <a:off x="3924300" y="595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148437</xdr:rowOff>
    </xdr:from>
    <xdr:to>
      <xdr:col>19</xdr:col>
      <xdr:colOff>38100</xdr:colOff>
      <xdr:row>33</xdr:row>
      <xdr:rowOff>250037</xdr:rowOff>
    </xdr:to>
    <xdr:sp macro="" textlink="">
      <xdr:nvSpPr>
        <xdr:cNvPr id="140" name="楕円 139"/>
        <xdr:cNvSpPr/>
      </xdr:nvSpPr>
      <xdr:spPr bwMode="auto">
        <a:xfrm>
          <a:off x="3556000" y="6072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88764</xdr:rowOff>
    </xdr:from>
    <xdr:ext cx="762000" cy="259045"/>
    <xdr:sp macro="" textlink="">
      <xdr:nvSpPr>
        <xdr:cNvPr id="141" name="テキスト ボックス 140"/>
        <xdr:cNvSpPr txBox="1"/>
      </xdr:nvSpPr>
      <xdr:spPr>
        <a:xfrm>
          <a:off x="3225800" y="584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137122</xdr:rowOff>
    </xdr:from>
    <xdr:to>
      <xdr:col>15</xdr:col>
      <xdr:colOff>101600</xdr:colOff>
      <xdr:row>33</xdr:row>
      <xdr:rowOff>238722</xdr:rowOff>
    </xdr:to>
    <xdr:sp macro="" textlink="">
      <xdr:nvSpPr>
        <xdr:cNvPr id="142" name="楕円 141"/>
        <xdr:cNvSpPr/>
      </xdr:nvSpPr>
      <xdr:spPr bwMode="auto">
        <a:xfrm>
          <a:off x="2857500" y="606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77449</xdr:rowOff>
    </xdr:from>
    <xdr:ext cx="762000" cy="259045"/>
    <xdr:sp macro="" textlink="">
      <xdr:nvSpPr>
        <xdr:cNvPr id="143" name="テキスト ボックス 142"/>
        <xdr:cNvSpPr txBox="1"/>
      </xdr:nvSpPr>
      <xdr:spPr>
        <a:xfrm>
          <a:off x="2527300" y="583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156059</xdr:rowOff>
    </xdr:from>
    <xdr:to>
      <xdr:col>24</xdr:col>
      <xdr:colOff>63500</xdr:colOff>
      <xdr:row>33</xdr:row>
      <xdr:rowOff>105925</xdr:rowOff>
    </xdr:to>
    <xdr:cxnSp macro="">
      <xdr:nvCxnSpPr>
        <xdr:cNvPr id="65" name="直線コネクタ 64"/>
        <xdr:cNvCxnSpPr/>
      </xdr:nvCxnSpPr>
      <xdr:spPr>
        <a:xfrm flipV="1">
          <a:off x="3797300" y="5642459"/>
          <a:ext cx="838200" cy="1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105925</xdr:rowOff>
    </xdr:from>
    <xdr:to>
      <xdr:col>19</xdr:col>
      <xdr:colOff>177800</xdr:colOff>
      <xdr:row>34</xdr:row>
      <xdr:rowOff>33658</xdr:rowOff>
    </xdr:to>
    <xdr:cxnSp macro="">
      <xdr:nvCxnSpPr>
        <xdr:cNvPr id="68" name="直線コネクタ 67"/>
        <xdr:cNvCxnSpPr/>
      </xdr:nvCxnSpPr>
      <xdr:spPr>
        <a:xfrm flipV="1">
          <a:off x="2908300" y="5763775"/>
          <a:ext cx="889000" cy="9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33658</xdr:rowOff>
    </xdr:from>
    <xdr:to>
      <xdr:col>15</xdr:col>
      <xdr:colOff>50800</xdr:colOff>
      <xdr:row>34</xdr:row>
      <xdr:rowOff>130170</xdr:rowOff>
    </xdr:to>
    <xdr:cxnSp macro="">
      <xdr:nvCxnSpPr>
        <xdr:cNvPr id="71" name="直線コネクタ 70"/>
        <xdr:cNvCxnSpPr/>
      </xdr:nvCxnSpPr>
      <xdr:spPr>
        <a:xfrm flipV="1">
          <a:off x="2019300" y="5862958"/>
          <a:ext cx="889000" cy="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130170</xdr:rowOff>
    </xdr:from>
    <xdr:to>
      <xdr:col>10</xdr:col>
      <xdr:colOff>114300</xdr:colOff>
      <xdr:row>34</xdr:row>
      <xdr:rowOff>157917</xdr:rowOff>
    </xdr:to>
    <xdr:cxnSp macro="">
      <xdr:nvCxnSpPr>
        <xdr:cNvPr id="74" name="直線コネクタ 73"/>
        <xdr:cNvCxnSpPr/>
      </xdr:nvCxnSpPr>
      <xdr:spPr>
        <a:xfrm flipV="1">
          <a:off x="1130300" y="5959470"/>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105259</xdr:rowOff>
    </xdr:from>
    <xdr:to>
      <xdr:col>24</xdr:col>
      <xdr:colOff>114300</xdr:colOff>
      <xdr:row>33</xdr:row>
      <xdr:rowOff>35409</xdr:rowOff>
    </xdr:to>
    <xdr:sp macro="" textlink="">
      <xdr:nvSpPr>
        <xdr:cNvPr id="84" name="楕円 83"/>
        <xdr:cNvSpPr/>
      </xdr:nvSpPr>
      <xdr:spPr>
        <a:xfrm>
          <a:off x="4584700" y="559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128136</xdr:rowOff>
    </xdr:from>
    <xdr:ext cx="599010" cy="259045"/>
    <xdr:sp macro="" textlink="">
      <xdr:nvSpPr>
        <xdr:cNvPr id="85" name="人件費該当値テキスト"/>
        <xdr:cNvSpPr txBox="1"/>
      </xdr:nvSpPr>
      <xdr:spPr>
        <a:xfrm>
          <a:off x="4686300" y="544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55125</xdr:rowOff>
    </xdr:from>
    <xdr:to>
      <xdr:col>20</xdr:col>
      <xdr:colOff>38100</xdr:colOff>
      <xdr:row>33</xdr:row>
      <xdr:rowOff>156725</xdr:rowOff>
    </xdr:to>
    <xdr:sp macro="" textlink="">
      <xdr:nvSpPr>
        <xdr:cNvPr id="86" name="楕円 85"/>
        <xdr:cNvSpPr/>
      </xdr:nvSpPr>
      <xdr:spPr>
        <a:xfrm>
          <a:off x="3746500" y="57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1802</xdr:rowOff>
    </xdr:from>
    <xdr:ext cx="599010" cy="259045"/>
    <xdr:sp macro="" textlink="">
      <xdr:nvSpPr>
        <xdr:cNvPr id="87" name="テキスト ボックス 86"/>
        <xdr:cNvSpPr txBox="1"/>
      </xdr:nvSpPr>
      <xdr:spPr>
        <a:xfrm>
          <a:off x="3497795" y="54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154308</xdr:rowOff>
    </xdr:from>
    <xdr:to>
      <xdr:col>15</xdr:col>
      <xdr:colOff>101600</xdr:colOff>
      <xdr:row>34</xdr:row>
      <xdr:rowOff>84458</xdr:rowOff>
    </xdr:to>
    <xdr:sp macro="" textlink="">
      <xdr:nvSpPr>
        <xdr:cNvPr id="88" name="楕円 87"/>
        <xdr:cNvSpPr/>
      </xdr:nvSpPr>
      <xdr:spPr>
        <a:xfrm>
          <a:off x="2857500" y="5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100985</xdr:rowOff>
    </xdr:from>
    <xdr:ext cx="599010" cy="259045"/>
    <xdr:sp macro="" textlink="">
      <xdr:nvSpPr>
        <xdr:cNvPr id="89" name="テキスト ボックス 88"/>
        <xdr:cNvSpPr txBox="1"/>
      </xdr:nvSpPr>
      <xdr:spPr>
        <a:xfrm>
          <a:off x="2608795" y="55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79370</xdr:rowOff>
    </xdr:from>
    <xdr:to>
      <xdr:col>10</xdr:col>
      <xdr:colOff>165100</xdr:colOff>
      <xdr:row>35</xdr:row>
      <xdr:rowOff>9520</xdr:rowOff>
    </xdr:to>
    <xdr:sp macro="" textlink="">
      <xdr:nvSpPr>
        <xdr:cNvPr id="90" name="楕円 89"/>
        <xdr:cNvSpPr/>
      </xdr:nvSpPr>
      <xdr:spPr>
        <a:xfrm>
          <a:off x="1968500" y="59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26047</xdr:rowOff>
    </xdr:from>
    <xdr:ext cx="599010" cy="259045"/>
    <xdr:sp macro="" textlink="">
      <xdr:nvSpPr>
        <xdr:cNvPr id="91" name="テキスト ボックス 90"/>
        <xdr:cNvSpPr txBox="1"/>
      </xdr:nvSpPr>
      <xdr:spPr>
        <a:xfrm>
          <a:off x="1719795" y="56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107117</xdr:rowOff>
    </xdr:from>
    <xdr:to>
      <xdr:col>6</xdr:col>
      <xdr:colOff>38100</xdr:colOff>
      <xdr:row>35</xdr:row>
      <xdr:rowOff>37267</xdr:rowOff>
    </xdr:to>
    <xdr:sp macro="" textlink="">
      <xdr:nvSpPr>
        <xdr:cNvPr id="92" name="楕円 91"/>
        <xdr:cNvSpPr/>
      </xdr:nvSpPr>
      <xdr:spPr>
        <a:xfrm>
          <a:off x="1079500" y="5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53794</xdr:rowOff>
    </xdr:from>
    <xdr:ext cx="534377" cy="259045"/>
    <xdr:sp macro="" textlink="">
      <xdr:nvSpPr>
        <xdr:cNvPr id="93" name="テキスト ボックス 92"/>
        <xdr:cNvSpPr txBox="1"/>
      </xdr:nvSpPr>
      <xdr:spPr>
        <a:xfrm>
          <a:off x="863111" y="57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151871</xdr:rowOff>
    </xdr:from>
    <xdr:to>
      <xdr:col>24</xdr:col>
      <xdr:colOff>63500</xdr:colOff>
      <xdr:row>55</xdr:row>
      <xdr:rowOff>66439</xdr:rowOff>
    </xdr:to>
    <xdr:cxnSp macro="">
      <xdr:nvCxnSpPr>
        <xdr:cNvPr id="125" name="直線コネクタ 124"/>
        <xdr:cNvCxnSpPr/>
      </xdr:nvCxnSpPr>
      <xdr:spPr>
        <a:xfrm flipV="1">
          <a:off x="3797300" y="9238721"/>
          <a:ext cx="838200" cy="2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66439</xdr:rowOff>
    </xdr:from>
    <xdr:to>
      <xdr:col>19</xdr:col>
      <xdr:colOff>177800</xdr:colOff>
      <xdr:row>56</xdr:row>
      <xdr:rowOff>18510</xdr:rowOff>
    </xdr:to>
    <xdr:cxnSp macro="">
      <xdr:nvCxnSpPr>
        <xdr:cNvPr id="128" name="直線コネクタ 127"/>
        <xdr:cNvCxnSpPr/>
      </xdr:nvCxnSpPr>
      <xdr:spPr>
        <a:xfrm flipV="1">
          <a:off x="2908300" y="9496189"/>
          <a:ext cx="889000" cy="1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18510</xdr:rowOff>
    </xdr:from>
    <xdr:to>
      <xdr:col>15</xdr:col>
      <xdr:colOff>50800</xdr:colOff>
      <xdr:row>56</xdr:row>
      <xdr:rowOff>49360</xdr:rowOff>
    </xdr:to>
    <xdr:cxnSp macro="">
      <xdr:nvCxnSpPr>
        <xdr:cNvPr id="131" name="直線コネクタ 130"/>
        <xdr:cNvCxnSpPr/>
      </xdr:nvCxnSpPr>
      <xdr:spPr>
        <a:xfrm flipV="1">
          <a:off x="2019300" y="9619710"/>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49360</xdr:rowOff>
    </xdr:from>
    <xdr:to>
      <xdr:col>10</xdr:col>
      <xdr:colOff>114300</xdr:colOff>
      <xdr:row>56</xdr:row>
      <xdr:rowOff>86513</xdr:rowOff>
    </xdr:to>
    <xdr:cxnSp macro="">
      <xdr:nvCxnSpPr>
        <xdr:cNvPr id="134" name="直線コネクタ 133"/>
        <xdr:cNvCxnSpPr/>
      </xdr:nvCxnSpPr>
      <xdr:spPr>
        <a:xfrm flipV="1">
          <a:off x="1130300" y="9650560"/>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101071</xdr:rowOff>
    </xdr:from>
    <xdr:to>
      <xdr:col>24</xdr:col>
      <xdr:colOff>114300</xdr:colOff>
      <xdr:row>54</xdr:row>
      <xdr:rowOff>31221</xdr:rowOff>
    </xdr:to>
    <xdr:sp macro="" textlink="">
      <xdr:nvSpPr>
        <xdr:cNvPr id="144" name="楕円 143"/>
        <xdr:cNvSpPr/>
      </xdr:nvSpPr>
      <xdr:spPr>
        <a:xfrm>
          <a:off x="4584700" y="91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123948</xdr:rowOff>
    </xdr:from>
    <xdr:ext cx="599010" cy="259045"/>
    <xdr:sp macro="" textlink="">
      <xdr:nvSpPr>
        <xdr:cNvPr id="145" name="物件費該当値テキスト"/>
        <xdr:cNvSpPr txBox="1"/>
      </xdr:nvSpPr>
      <xdr:spPr>
        <a:xfrm>
          <a:off x="4686300" y="90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15639</xdr:rowOff>
    </xdr:from>
    <xdr:to>
      <xdr:col>20</xdr:col>
      <xdr:colOff>38100</xdr:colOff>
      <xdr:row>55</xdr:row>
      <xdr:rowOff>117239</xdr:rowOff>
    </xdr:to>
    <xdr:sp macro="" textlink="">
      <xdr:nvSpPr>
        <xdr:cNvPr id="146" name="楕円 145"/>
        <xdr:cNvSpPr/>
      </xdr:nvSpPr>
      <xdr:spPr>
        <a:xfrm>
          <a:off x="3746500" y="9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133766</xdr:rowOff>
    </xdr:from>
    <xdr:ext cx="534377" cy="259045"/>
    <xdr:sp macro="" textlink="">
      <xdr:nvSpPr>
        <xdr:cNvPr id="147" name="テキスト ボックス 146"/>
        <xdr:cNvSpPr txBox="1"/>
      </xdr:nvSpPr>
      <xdr:spPr>
        <a:xfrm>
          <a:off x="3530111" y="92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139160</xdr:rowOff>
    </xdr:from>
    <xdr:to>
      <xdr:col>15</xdr:col>
      <xdr:colOff>101600</xdr:colOff>
      <xdr:row>56</xdr:row>
      <xdr:rowOff>69310</xdr:rowOff>
    </xdr:to>
    <xdr:sp macro="" textlink="">
      <xdr:nvSpPr>
        <xdr:cNvPr id="148" name="楕円 147"/>
        <xdr:cNvSpPr/>
      </xdr:nvSpPr>
      <xdr:spPr>
        <a:xfrm>
          <a:off x="2857500" y="9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85837</xdr:rowOff>
    </xdr:from>
    <xdr:ext cx="534377" cy="259045"/>
    <xdr:sp macro="" textlink="">
      <xdr:nvSpPr>
        <xdr:cNvPr id="149" name="テキスト ボックス 148"/>
        <xdr:cNvSpPr txBox="1"/>
      </xdr:nvSpPr>
      <xdr:spPr>
        <a:xfrm>
          <a:off x="2641111" y="93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170010</xdr:rowOff>
    </xdr:from>
    <xdr:to>
      <xdr:col>10</xdr:col>
      <xdr:colOff>165100</xdr:colOff>
      <xdr:row>56</xdr:row>
      <xdr:rowOff>100160</xdr:rowOff>
    </xdr:to>
    <xdr:sp macro="" textlink="">
      <xdr:nvSpPr>
        <xdr:cNvPr id="150" name="楕円 149"/>
        <xdr:cNvSpPr/>
      </xdr:nvSpPr>
      <xdr:spPr>
        <a:xfrm>
          <a:off x="1968500" y="9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91287</xdr:rowOff>
    </xdr:from>
    <xdr:ext cx="534377" cy="259045"/>
    <xdr:sp macro="" textlink="">
      <xdr:nvSpPr>
        <xdr:cNvPr id="151" name="テキスト ボックス 150"/>
        <xdr:cNvSpPr txBox="1"/>
      </xdr:nvSpPr>
      <xdr:spPr>
        <a:xfrm>
          <a:off x="1752111" y="96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35713</xdr:rowOff>
    </xdr:from>
    <xdr:to>
      <xdr:col>6</xdr:col>
      <xdr:colOff>38100</xdr:colOff>
      <xdr:row>56</xdr:row>
      <xdr:rowOff>137313</xdr:rowOff>
    </xdr:to>
    <xdr:sp macro="" textlink="">
      <xdr:nvSpPr>
        <xdr:cNvPr id="152" name="楕円 151"/>
        <xdr:cNvSpPr/>
      </xdr:nvSpPr>
      <xdr:spPr>
        <a:xfrm>
          <a:off x="1079500" y="96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153840</xdr:rowOff>
    </xdr:from>
    <xdr:ext cx="534377" cy="259045"/>
    <xdr:sp macro="" textlink="">
      <xdr:nvSpPr>
        <xdr:cNvPr id="153" name="テキスト ボックス 152"/>
        <xdr:cNvSpPr txBox="1"/>
      </xdr:nvSpPr>
      <xdr:spPr>
        <a:xfrm>
          <a:off x="863111" y="94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87213</xdr:rowOff>
    </xdr:from>
    <xdr:to>
      <xdr:col>24</xdr:col>
      <xdr:colOff>63500</xdr:colOff>
      <xdr:row>76</xdr:row>
      <xdr:rowOff>154468</xdr:rowOff>
    </xdr:to>
    <xdr:cxnSp macro="">
      <xdr:nvCxnSpPr>
        <xdr:cNvPr id="180" name="直線コネクタ 179"/>
        <xdr:cNvCxnSpPr/>
      </xdr:nvCxnSpPr>
      <xdr:spPr>
        <a:xfrm flipV="1">
          <a:off x="3797300" y="13117413"/>
          <a:ext cx="8382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147999</xdr:rowOff>
    </xdr:from>
    <xdr:to>
      <xdr:col>19</xdr:col>
      <xdr:colOff>177800</xdr:colOff>
      <xdr:row>76</xdr:row>
      <xdr:rowOff>154468</xdr:rowOff>
    </xdr:to>
    <xdr:cxnSp macro="">
      <xdr:nvCxnSpPr>
        <xdr:cNvPr id="183" name="直線コネクタ 182"/>
        <xdr:cNvCxnSpPr/>
      </xdr:nvCxnSpPr>
      <xdr:spPr>
        <a:xfrm>
          <a:off x="2908300" y="13178199"/>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147999</xdr:rowOff>
    </xdr:from>
    <xdr:to>
      <xdr:col>15</xdr:col>
      <xdr:colOff>50800</xdr:colOff>
      <xdr:row>77</xdr:row>
      <xdr:rowOff>45585</xdr:rowOff>
    </xdr:to>
    <xdr:cxnSp macro="">
      <xdr:nvCxnSpPr>
        <xdr:cNvPr id="186" name="直線コネクタ 185"/>
        <xdr:cNvCxnSpPr/>
      </xdr:nvCxnSpPr>
      <xdr:spPr>
        <a:xfrm flipV="1">
          <a:off x="2019300" y="1317819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15204</xdr:rowOff>
    </xdr:from>
    <xdr:to>
      <xdr:col>10</xdr:col>
      <xdr:colOff>114300</xdr:colOff>
      <xdr:row>77</xdr:row>
      <xdr:rowOff>45585</xdr:rowOff>
    </xdr:to>
    <xdr:cxnSp macro="">
      <xdr:nvCxnSpPr>
        <xdr:cNvPr id="189" name="直線コネクタ 188"/>
        <xdr:cNvCxnSpPr/>
      </xdr:nvCxnSpPr>
      <xdr:spPr>
        <a:xfrm>
          <a:off x="1130300" y="13216854"/>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36413</xdr:rowOff>
    </xdr:from>
    <xdr:to>
      <xdr:col>24</xdr:col>
      <xdr:colOff>114300</xdr:colOff>
      <xdr:row>76</xdr:row>
      <xdr:rowOff>138013</xdr:rowOff>
    </xdr:to>
    <xdr:sp macro="" textlink="">
      <xdr:nvSpPr>
        <xdr:cNvPr id="199" name="楕円 198"/>
        <xdr:cNvSpPr/>
      </xdr:nvSpPr>
      <xdr:spPr>
        <a:xfrm>
          <a:off x="4584700" y="130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59290</xdr:rowOff>
    </xdr:from>
    <xdr:ext cx="534377" cy="259045"/>
    <xdr:sp macro="" textlink="">
      <xdr:nvSpPr>
        <xdr:cNvPr id="200" name="維持補修費該当値テキスト"/>
        <xdr:cNvSpPr txBox="1"/>
      </xdr:nvSpPr>
      <xdr:spPr>
        <a:xfrm>
          <a:off x="4686300" y="129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103668</xdr:rowOff>
    </xdr:from>
    <xdr:to>
      <xdr:col>20</xdr:col>
      <xdr:colOff>38100</xdr:colOff>
      <xdr:row>77</xdr:row>
      <xdr:rowOff>33818</xdr:rowOff>
    </xdr:to>
    <xdr:sp macro="" textlink="">
      <xdr:nvSpPr>
        <xdr:cNvPr id="201" name="楕円 200"/>
        <xdr:cNvSpPr/>
      </xdr:nvSpPr>
      <xdr:spPr>
        <a:xfrm>
          <a:off x="3746500" y="131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50344</xdr:rowOff>
    </xdr:from>
    <xdr:ext cx="534377" cy="259045"/>
    <xdr:sp macro="" textlink="">
      <xdr:nvSpPr>
        <xdr:cNvPr id="202" name="テキスト ボックス 201"/>
        <xdr:cNvSpPr txBox="1"/>
      </xdr:nvSpPr>
      <xdr:spPr>
        <a:xfrm>
          <a:off x="3530111" y="129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97199</xdr:rowOff>
    </xdr:from>
    <xdr:to>
      <xdr:col>15</xdr:col>
      <xdr:colOff>101600</xdr:colOff>
      <xdr:row>77</xdr:row>
      <xdr:rowOff>27349</xdr:rowOff>
    </xdr:to>
    <xdr:sp macro="" textlink="">
      <xdr:nvSpPr>
        <xdr:cNvPr id="203" name="楕円 202"/>
        <xdr:cNvSpPr/>
      </xdr:nvSpPr>
      <xdr:spPr>
        <a:xfrm>
          <a:off x="2857500" y="131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43875</xdr:rowOff>
    </xdr:from>
    <xdr:ext cx="534377" cy="259045"/>
    <xdr:sp macro="" textlink="">
      <xdr:nvSpPr>
        <xdr:cNvPr id="204" name="テキスト ボックス 203"/>
        <xdr:cNvSpPr txBox="1"/>
      </xdr:nvSpPr>
      <xdr:spPr>
        <a:xfrm>
          <a:off x="2641111" y="12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166235</xdr:rowOff>
    </xdr:from>
    <xdr:to>
      <xdr:col>10</xdr:col>
      <xdr:colOff>165100</xdr:colOff>
      <xdr:row>77</xdr:row>
      <xdr:rowOff>96385</xdr:rowOff>
    </xdr:to>
    <xdr:sp macro="" textlink="">
      <xdr:nvSpPr>
        <xdr:cNvPr id="205" name="楕円 204"/>
        <xdr:cNvSpPr/>
      </xdr:nvSpPr>
      <xdr:spPr>
        <a:xfrm>
          <a:off x="1968500" y="131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112912</xdr:rowOff>
    </xdr:from>
    <xdr:ext cx="534377" cy="259045"/>
    <xdr:sp macro="" textlink="">
      <xdr:nvSpPr>
        <xdr:cNvPr id="206" name="テキスト ボックス 205"/>
        <xdr:cNvSpPr txBox="1"/>
      </xdr:nvSpPr>
      <xdr:spPr>
        <a:xfrm>
          <a:off x="1752111" y="129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135854</xdr:rowOff>
    </xdr:from>
    <xdr:to>
      <xdr:col>6</xdr:col>
      <xdr:colOff>38100</xdr:colOff>
      <xdr:row>77</xdr:row>
      <xdr:rowOff>66004</xdr:rowOff>
    </xdr:to>
    <xdr:sp macro="" textlink="">
      <xdr:nvSpPr>
        <xdr:cNvPr id="207" name="楕円 206"/>
        <xdr:cNvSpPr/>
      </xdr:nvSpPr>
      <xdr:spPr>
        <a:xfrm>
          <a:off x="1079500" y="13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82531</xdr:rowOff>
    </xdr:from>
    <xdr:ext cx="534377" cy="259045"/>
    <xdr:sp macro="" textlink="">
      <xdr:nvSpPr>
        <xdr:cNvPr id="208" name="テキスト ボックス 207"/>
        <xdr:cNvSpPr txBox="1"/>
      </xdr:nvSpPr>
      <xdr:spPr>
        <a:xfrm>
          <a:off x="863111" y="129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122631</xdr:rowOff>
    </xdr:from>
    <xdr:to>
      <xdr:col>24</xdr:col>
      <xdr:colOff>63500</xdr:colOff>
      <xdr:row>97</xdr:row>
      <xdr:rowOff>109807</xdr:rowOff>
    </xdr:to>
    <xdr:cxnSp macro="">
      <xdr:nvCxnSpPr>
        <xdr:cNvPr id="240" name="直線コネクタ 239"/>
        <xdr:cNvCxnSpPr/>
      </xdr:nvCxnSpPr>
      <xdr:spPr>
        <a:xfrm flipV="1">
          <a:off x="3797300" y="16410381"/>
          <a:ext cx="838200" cy="3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109807</xdr:rowOff>
    </xdr:from>
    <xdr:to>
      <xdr:col>19</xdr:col>
      <xdr:colOff>177800</xdr:colOff>
      <xdr:row>97</xdr:row>
      <xdr:rowOff>164846</xdr:rowOff>
    </xdr:to>
    <xdr:cxnSp macro="">
      <xdr:nvCxnSpPr>
        <xdr:cNvPr id="243" name="直線コネクタ 242"/>
        <xdr:cNvCxnSpPr/>
      </xdr:nvCxnSpPr>
      <xdr:spPr>
        <a:xfrm flipV="1">
          <a:off x="2908300" y="16740457"/>
          <a:ext cx="889000" cy="5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164846</xdr:rowOff>
    </xdr:from>
    <xdr:to>
      <xdr:col>15</xdr:col>
      <xdr:colOff>50800</xdr:colOff>
      <xdr:row>97</xdr:row>
      <xdr:rowOff>166478</xdr:rowOff>
    </xdr:to>
    <xdr:cxnSp macro="">
      <xdr:nvCxnSpPr>
        <xdr:cNvPr id="246" name="直線コネクタ 245"/>
        <xdr:cNvCxnSpPr/>
      </xdr:nvCxnSpPr>
      <xdr:spPr>
        <a:xfrm flipV="1">
          <a:off x="2019300" y="167954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123262</xdr:rowOff>
    </xdr:from>
    <xdr:to>
      <xdr:col>10</xdr:col>
      <xdr:colOff>114300</xdr:colOff>
      <xdr:row>97</xdr:row>
      <xdr:rowOff>166478</xdr:rowOff>
    </xdr:to>
    <xdr:cxnSp macro="">
      <xdr:nvCxnSpPr>
        <xdr:cNvPr id="249" name="直線コネクタ 248"/>
        <xdr:cNvCxnSpPr/>
      </xdr:nvCxnSpPr>
      <xdr:spPr>
        <a:xfrm>
          <a:off x="1130300" y="16753912"/>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71831</xdr:rowOff>
    </xdr:from>
    <xdr:to>
      <xdr:col>24</xdr:col>
      <xdr:colOff>114300</xdr:colOff>
      <xdr:row>96</xdr:row>
      <xdr:rowOff>1981</xdr:rowOff>
    </xdr:to>
    <xdr:sp macro="" textlink="">
      <xdr:nvSpPr>
        <xdr:cNvPr id="259" name="楕円 258"/>
        <xdr:cNvSpPr/>
      </xdr:nvSpPr>
      <xdr:spPr>
        <a:xfrm>
          <a:off x="4584700" y="1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50258</xdr:rowOff>
    </xdr:from>
    <xdr:ext cx="534377" cy="259045"/>
    <xdr:sp macro="" textlink="">
      <xdr:nvSpPr>
        <xdr:cNvPr id="260" name="扶助費該当値テキスト"/>
        <xdr:cNvSpPr txBox="1"/>
      </xdr:nvSpPr>
      <xdr:spPr>
        <a:xfrm>
          <a:off x="4686300" y="163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59007</xdr:rowOff>
    </xdr:from>
    <xdr:to>
      <xdr:col>20</xdr:col>
      <xdr:colOff>38100</xdr:colOff>
      <xdr:row>97</xdr:row>
      <xdr:rowOff>160607</xdr:rowOff>
    </xdr:to>
    <xdr:sp macro="" textlink="">
      <xdr:nvSpPr>
        <xdr:cNvPr id="261" name="楕円 260"/>
        <xdr:cNvSpPr/>
      </xdr:nvSpPr>
      <xdr:spPr>
        <a:xfrm>
          <a:off x="3746500" y="166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151734</xdr:rowOff>
    </xdr:from>
    <xdr:ext cx="534377" cy="259045"/>
    <xdr:sp macro="" textlink="">
      <xdr:nvSpPr>
        <xdr:cNvPr id="262" name="テキスト ボックス 261"/>
        <xdr:cNvSpPr txBox="1"/>
      </xdr:nvSpPr>
      <xdr:spPr>
        <a:xfrm>
          <a:off x="3530111" y="167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114046</xdr:rowOff>
    </xdr:from>
    <xdr:to>
      <xdr:col>15</xdr:col>
      <xdr:colOff>101600</xdr:colOff>
      <xdr:row>98</xdr:row>
      <xdr:rowOff>44196</xdr:rowOff>
    </xdr:to>
    <xdr:sp macro="" textlink="">
      <xdr:nvSpPr>
        <xdr:cNvPr id="263" name="楕円 262"/>
        <xdr:cNvSpPr/>
      </xdr:nvSpPr>
      <xdr:spPr>
        <a:xfrm>
          <a:off x="2857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35323</xdr:rowOff>
    </xdr:from>
    <xdr:ext cx="534377" cy="259045"/>
    <xdr:sp macro="" textlink="">
      <xdr:nvSpPr>
        <xdr:cNvPr id="264" name="テキスト ボックス 263"/>
        <xdr:cNvSpPr txBox="1"/>
      </xdr:nvSpPr>
      <xdr:spPr>
        <a:xfrm>
          <a:off x="2641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115678</xdr:rowOff>
    </xdr:from>
    <xdr:to>
      <xdr:col>10</xdr:col>
      <xdr:colOff>165100</xdr:colOff>
      <xdr:row>98</xdr:row>
      <xdr:rowOff>45828</xdr:rowOff>
    </xdr:to>
    <xdr:sp macro="" textlink="">
      <xdr:nvSpPr>
        <xdr:cNvPr id="265" name="楕円 264"/>
        <xdr:cNvSpPr/>
      </xdr:nvSpPr>
      <xdr:spPr>
        <a:xfrm>
          <a:off x="1968500" y="167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36955</xdr:rowOff>
    </xdr:from>
    <xdr:ext cx="534377" cy="259045"/>
    <xdr:sp macro="" textlink="">
      <xdr:nvSpPr>
        <xdr:cNvPr id="266" name="テキスト ボックス 265"/>
        <xdr:cNvSpPr txBox="1"/>
      </xdr:nvSpPr>
      <xdr:spPr>
        <a:xfrm>
          <a:off x="1752111" y="168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72462</xdr:rowOff>
    </xdr:from>
    <xdr:to>
      <xdr:col>6</xdr:col>
      <xdr:colOff>38100</xdr:colOff>
      <xdr:row>98</xdr:row>
      <xdr:rowOff>2612</xdr:rowOff>
    </xdr:to>
    <xdr:sp macro="" textlink="">
      <xdr:nvSpPr>
        <xdr:cNvPr id="267" name="楕円 266"/>
        <xdr:cNvSpPr/>
      </xdr:nvSpPr>
      <xdr:spPr>
        <a:xfrm>
          <a:off x="1079500" y="167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165189</xdr:rowOff>
    </xdr:from>
    <xdr:ext cx="534377" cy="259045"/>
    <xdr:sp macro="" textlink="">
      <xdr:nvSpPr>
        <xdr:cNvPr id="268" name="テキスト ボックス 267"/>
        <xdr:cNvSpPr txBox="1"/>
      </xdr:nvSpPr>
      <xdr:spPr>
        <a:xfrm>
          <a:off x="863111" y="167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17477</xdr:rowOff>
    </xdr:from>
    <xdr:to>
      <xdr:col>55</xdr:col>
      <xdr:colOff>0</xdr:colOff>
      <xdr:row>35</xdr:row>
      <xdr:rowOff>9316</xdr:rowOff>
    </xdr:to>
    <xdr:cxnSp macro="">
      <xdr:nvCxnSpPr>
        <xdr:cNvPr id="295" name="直線コネクタ 294"/>
        <xdr:cNvCxnSpPr/>
      </xdr:nvCxnSpPr>
      <xdr:spPr>
        <a:xfrm>
          <a:off x="9639300" y="5503877"/>
          <a:ext cx="838200" cy="5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17477</xdr:rowOff>
    </xdr:from>
    <xdr:to>
      <xdr:col>50</xdr:col>
      <xdr:colOff>114300</xdr:colOff>
      <xdr:row>36</xdr:row>
      <xdr:rowOff>82454</xdr:rowOff>
    </xdr:to>
    <xdr:cxnSp macro="">
      <xdr:nvCxnSpPr>
        <xdr:cNvPr id="298" name="直線コネクタ 297"/>
        <xdr:cNvCxnSpPr/>
      </xdr:nvCxnSpPr>
      <xdr:spPr>
        <a:xfrm flipV="1">
          <a:off x="8750300" y="5503877"/>
          <a:ext cx="889000" cy="7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82454</xdr:rowOff>
    </xdr:from>
    <xdr:to>
      <xdr:col>45</xdr:col>
      <xdr:colOff>177800</xdr:colOff>
      <xdr:row>36</xdr:row>
      <xdr:rowOff>85815</xdr:rowOff>
    </xdr:to>
    <xdr:cxnSp macro="">
      <xdr:nvCxnSpPr>
        <xdr:cNvPr id="301" name="直線コネクタ 300"/>
        <xdr:cNvCxnSpPr/>
      </xdr:nvCxnSpPr>
      <xdr:spPr>
        <a:xfrm flipV="1">
          <a:off x="7861300" y="625465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85815</xdr:rowOff>
    </xdr:from>
    <xdr:to>
      <xdr:col>41</xdr:col>
      <xdr:colOff>50800</xdr:colOff>
      <xdr:row>36</xdr:row>
      <xdr:rowOff>157718</xdr:rowOff>
    </xdr:to>
    <xdr:cxnSp macro="">
      <xdr:nvCxnSpPr>
        <xdr:cNvPr id="304" name="直線コネクタ 303"/>
        <xdr:cNvCxnSpPr/>
      </xdr:nvCxnSpPr>
      <xdr:spPr>
        <a:xfrm flipV="1">
          <a:off x="6972300" y="6258015"/>
          <a:ext cx="889000" cy="7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129966</xdr:rowOff>
    </xdr:from>
    <xdr:to>
      <xdr:col>55</xdr:col>
      <xdr:colOff>50800</xdr:colOff>
      <xdr:row>35</xdr:row>
      <xdr:rowOff>60116</xdr:rowOff>
    </xdr:to>
    <xdr:sp macro="" textlink="">
      <xdr:nvSpPr>
        <xdr:cNvPr id="314" name="楕円 313"/>
        <xdr:cNvSpPr/>
      </xdr:nvSpPr>
      <xdr:spPr>
        <a:xfrm>
          <a:off x="10426700" y="59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152843</xdr:rowOff>
    </xdr:from>
    <xdr:ext cx="599010" cy="259045"/>
    <xdr:sp macro="" textlink="">
      <xdr:nvSpPr>
        <xdr:cNvPr id="315" name="補助費等該当値テキスト"/>
        <xdr:cNvSpPr txBox="1"/>
      </xdr:nvSpPr>
      <xdr:spPr>
        <a:xfrm>
          <a:off x="10528300" y="581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138127</xdr:rowOff>
    </xdr:from>
    <xdr:to>
      <xdr:col>50</xdr:col>
      <xdr:colOff>165100</xdr:colOff>
      <xdr:row>32</xdr:row>
      <xdr:rowOff>68277</xdr:rowOff>
    </xdr:to>
    <xdr:sp macro="" textlink="">
      <xdr:nvSpPr>
        <xdr:cNvPr id="316" name="楕円 315"/>
        <xdr:cNvSpPr/>
      </xdr:nvSpPr>
      <xdr:spPr>
        <a:xfrm>
          <a:off x="9588500" y="54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84804</xdr:rowOff>
    </xdr:from>
    <xdr:ext cx="599010" cy="259045"/>
    <xdr:sp macro="" textlink="">
      <xdr:nvSpPr>
        <xdr:cNvPr id="317" name="テキスト ボックス 316"/>
        <xdr:cNvSpPr txBox="1"/>
      </xdr:nvSpPr>
      <xdr:spPr>
        <a:xfrm>
          <a:off x="9339795" y="52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31654</xdr:rowOff>
    </xdr:from>
    <xdr:to>
      <xdr:col>46</xdr:col>
      <xdr:colOff>38100</xdr:colOff>
      <xdr:row>36</xdr:row>
      <xdr:rowOff>133254</xdr:rowOff>
    </xdr:to>
    <xdr:sp macro="" textlink="">
      <xdr:nvSpPr>
        <xdr:cNvPr id="318" name="楕円 317"/>
        <xdr:cNvSpPr/>
      </xdr:nvSpPr>
      <xdr:spPr>
        <a:xfrm>
          <a:off x="8699500" y="62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149781</xdr:rowOff>
    </xdr:from>
    <xdr:ext cx="534377" cy="259045"/>
    <xdr:sp macro="" textlink="">
      <xdr:nvSpPr>
        <xdr:cNvPr id="319" name="テキスト ボックス 318"/>
        <xdr:cNvSpPr txBox="1"/>
      </xdr:nvSpPr>
      <xdr:spPr>
        <a:xfrm>
          <a:off x="8483111" y="59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35015</xdr:rowOff>
    </xdr:from>
    <xdr:to>
      <xdr:col>41</xdr:col>
      <xdr:colOff>101600</xdr:colOff>
      <xdr:row>36</xdr:row>
      <xdr:rowOff>136615</xdr:rowOff>
    </xdr:to>
    <xdr:sp macro="" textlink="">
      <xdr:nvSpPr>
        <xdr:cNvPr id="320" name="楕円 319"/>
        <xdr:cNvSpPr/>
      </xdr:nvSpPr>
      <xdr:spPr>
        <a:xfrm>
          <a:off x="7810500" y="62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153142</xdr:rowOff>
    </xdr:from>
    <xdr:ext cx="534377" cy="259045"/>
    <xdr:sp macro="" textlink="">
      <xdr:nvSpPr>
        <xdr:cNvPr id="321" name="テキスト ボックス 320"/>
        <xdr:cNvSpPr txBox="1"/>
      </xdr:nvSpPr>
      <xdr:spPr>
        <a:xfrm>
          <a:off x="7594111" y="59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106918</xdr:rowOff>
    </xdr:from>
    <xdr:to>
      <xdr:col>36</xdr:col>
      <xdr:colOff>165100</xdr:colOff>
      <xdr:row>37</xdr:row>
      <xdr:rowOff>37068</xdr:rowOff>
    </xdr:to>
    <xdr:sp macro="" textlink="">
      <xdr:nvSpPr>
        <xdr:cNvPr id="322" name="楕円 321"/>
        <xdr:cNvSpPr/>
      </xdr:nvSpPr>
      <xdr:spPr>
        <a:xfrm>
          <a:off x="6921500" y="6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53595</xdr:rowOff>
    </xdr:from>
    <xdr:ext cx="534377" cy="259045"/>
    <xdr:sp macro="" textlink="">
      <xdr:nvSpPr>
        <xdr:cNvPr id="323" name="テキスト ボックス 322"/>
        <xdr:cNvSpPr txBox="1"/>
      </xdr:nvSpPr>
      <xdr:spPr>
        <a:xfrm>
          <a:off x="6705111" y="60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97824</xdr:rowOff>
    </xdr:from>
    <xdr:to>
      <xdr:col>55</xdr:col>
      <xdr:colOff>0</xdr:colOff>
      <xdr:row>57</xdr:row>
      <xdr:rowOff>106659</xdr:rowOff>
    </xdr:to>
    <xdr:cxnSp macro="">
      <xdr:nvCxnSpPr>
        <xdr:cNvPr id="352" name="直線コネクタ 351"/>
        <xdr:cNvCxnSpPr/>
      </xdr:nvCxnSpPr>
      <xdr:spPr>
        <a:xfrm>
          <a:off x="9639300" y="9870474"/>
          <a:ext cx="8382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153705</xdr:rowOff>
    </xdr:from>
    <xdr:to>
      <xdr:col>50</xdr:col>
      <xdr:colOff>114300</xdr:colOff>
      <xdr:row>57</xdr:row>
      <xdr:rowOff>97824</xdr:rowOff>
    </xdr:to>
    <xdr:cxnSp macro="">
      <xdr:nvCxnSpPr>
        <xdr:cNvPr id="355" name="直線コネクタ 354"/>
        <xdr:cNvCxnSpPr/>
      </xdr:nvCxnSpPr>
      <xdr:spPr>
        <a:xfrm>
          <a:off x="8750300" y="9754905"/>
          <a:ext cx="889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153705</xdr:rowOff>
    </xdr:from>
    <xdr:to>
      <xdr:col>45</xdr:col>
      <xdr:colOff>177800</xdr:colOff>
      <xdr:row>57</xdr:row>
      <xdr:rowOff>152033</xdr:rowOff>
    </xdr:to>
    <xdr:cxnSp macro="">
      <xdr:nvCxnSpPr>
        <xdr:cNvPr id="358" name="直線コネクタ 357"/>
        <xdr:cNvCxnSpPr/>
      </xdr:nvCxnSpPr>
      <xdr:spPr>
        <a:xfrm flipV="1">
          <a:off x="7861300" y="9754905"/>
          <a:ext cx="889000" cy="16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152033</xdr:rowOff>
    </xdr:from>
    <xdr:to>
      <xdr:col>41</xdr:col>
      <xdr:colOff>50800</xdr:colOff>
      <xdr:row>58</xdr:row>
      <xdr:rowOff>15513</xdr:rowOff>
    </xdr:to>
    <xdr:cxnSp macro="">
      <xdr:nvCxnSpPr>
        <xdr:cNvPr id="361" name="直線コネクタ 360"/>
        <xdr:cNvCxnSpPr/>
      </xdr:nvCxnSpPr>
      <xdr:spPr>
        <a:xfrm flipV="1">
          <a:off x="6972300" y="9924683"/>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55859</xdr:rowOff>
    </xdr:from>
    <xdr:to>
      <xdr:col>55</xdr:col>
      <xdr:colOff>50800</xdr:colOff>
      <xdr:row>57</xdr:row>
      <xdr:rowOff>157459</xdr:rowOff>
    </xdr:to>
    <xdr:sp macro="" textlink="">
      <xdr:nvSpPr>
        <xdr:cNvPr id="371" name="楕円 370"/>
        <xdr:cNvSpPr/>
      </xdr:nvSpPr>
      <xdr:spPr>
        <a:xfrm>
          <a:off x="10426700" y="98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34286</xdr:rowOff>
    </xdr:from>
    <xdr:ext cx="534377" cy="259045"/>
    <xdr:sp macro="" textlink="">
      <xdr:nvSpPr>
        <xdr:cNvPr id="372" name="普通建設事業費該当値テキスト"/>
        <xdr:cNvSpPr txBox="1"/>
      </xdr:nvSpPr>
      <xdr:spPr>
        <a:xfrm>
          <a:off x="10528300" y="98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47024</xdr:rowOff>
    </xdr:from>
    <xdr:to>
      <xdr:col>50</xdr:col>
      <xdr:colOff>165100</xdr:colOff>
      <xdr:row>57</xdr:row>
      <xdr:rowOff>148624</xdr:rowOff>
    </xdr:to>
    <xdr:sp macro="" textlink="">
      <xdr:nvSpPr>
        <xdr:cNvPr id="373" name="楕円 372"/>
        <xdr:cNvSpPr/>
      </xdr:nvSpPr>
      <xdr:spPr>
        <a:xfrm>
          <a:off x="9588500" y="98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139751</xdr:rowOff>
    </xdr:from>
    <xdr:ext cx="534377" cy="259045"/>
    <xdr:sp macro="" textlink="">
      <xdr:nvSpPr>
        <xdr:cNvPr id="374" name="テキスト ボックス 373"/>
        <xdr:cNvSpPr txBox="1"/>
      </xdr:nvSpPr>
      <xdr:spPr>
        <a:xfrm>
          <a:off x="9372111" y="99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102905</xdr:rowOff>
    </xdr:from>
    <xdr:to>
      <xdr:col>46</xdr:col>
      <xdr:colOff>38100</xdr:colOff>
      <xdr:row>57</xdr:row>
      <xdr:rowOff>33055</xdr:rowOff>
    </xdr:to>
    <xdr:sp macro="" textlink="">
      <xdr:nvSpPr>
        <xdr:cNvPr id="375" name="楕円 374"/>
        <xdr:cNvSpPr/>
      </xdr:nvSpPr>
      <xdr:spPr>
        <a:xfrm>
          <a:off x="8699500" y="97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49582</xdr:rowOff>
    </xdr:from>
    <xdr:ext cx="599010" cy="259045"/>
    <xdr:sp macro="" textlink="">
      <xdr:nvSpPr>
        <xdr:cNvPr id="376" name="テキスト ボックス 375"/>
        <xdr:cNvSpPr txBox="1"/>
      </xdr:nvSpPr>
      <xdr:spPr>
        <a:xfrm>
          <a:off x="8450795" y="94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101233</xdr:rowOff>
    </xdr:from>
    <xdr:to>
      <xdr:col>41</xdr:col>
      <xdr:colOff>101600</xdr:colOff>
      <xdr:row>58</xdr:row>
      <xdr:rowOff>31383</xdr:rowOff>
    </xdr:to>
    <xdr:sp macro="" textlink="">
      <xdr:nvSpPr>
        <xdr:cNvPr id="377" name="楕円 376"/>
        <xdr:cNvSpPr/>
      </xdr:nvSpPr>
      <xdr:spPr>
        <a:xfrm>
          <a:off x="7810500" y="98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22510</xdr:rowOff>
    </xdr:from>
    <xdr:ext cx="534377" cy="259045"/>
    <xdr:sp macro="" textlink="">
      <xdr:nvSpPr>
        <xdr:cNvPr id="378" name="テキスト ボックス 377"/>
        <xdr:cNvSpPr txBox="1"/>
      </xdr:nvSpPr>
      <xdr:spPr>
        <a:xfrm>
          <a:off x="7594111" y="9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136163</xdr:rowOff>
    </xdr:from>
    <xdr:to>
      <xdr:col>36</xdr:col>
      <xdr:colOff>165100</xdr:colOff>
      <xdr:row>58</xdr:row>
      <xdr:rowOff>66313</xdr:rowOff>
    </xdr:to>
    <xdr:sp macro="" textlink="">
      <xdr:nvSpPr>
        <xdr:cNvPr id="379" name="楕円 378"/>
        <xdr:cNvSpPr/>
      </xdr:nvSpPr>
      <xdr:spPr>
        <a:xfrm>
          <a:off x="6921500" y="9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57440</xdr:rowOff>
    </xdr:from>
    <xdr:ext cx="534377" cy="259045"/>
    <xdr:sp macro="" textlink="">
      <xdr:nvSpPr>
        <xdr:cNvPr id="380" name="テキスト ボックス 379"/>
        <xdr:cNvSpPr txBox="1"/>
      </xdr:nvSpPr>
      <xdr:spPr>
        <a:xfrm>
          <a:off x="6705111" y="100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135947</xdr:rowOff>
    </xdr:from>
    <xdr:to>
      <xdr:col>55</xdr:col>
      <xdr:colOff>0</xdr:colOff>
      <xdr:row>78</xdr:row>
      <xdr:rowOff>138037</xdr:rowOff>
    </xdr:to>
    <xdr:cxnSp macro="">
      <xdr:nvCxnSpPr>
        <xdr:cNvPr id="407" name="直線コネクタ 406"/>
        <xdr:cNvCxnSpPr/>
      </xdr:nvCxnSpPr>
      <xdr:spPr>
        <a:xfrm>
          <a:off x="9639300" y="13509047"/>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165550</xdr:rowOff>
    </xdr:from>
    <xdr:to>
      <xdr:col>50</xdr:col>
      <xdr:colOff>114300</xdr:colOff>
      <xdr:row>78</xdr:row>
      <xdr:rowOff>135947</xdr:rowOff>
    </xdr:to>
    <xdr:cxnSp macro="">
      <xdr:nvCxnSpPr>
        <xdr:cNvPr id="410" name="直線コネクタ 409"/>
        <xdr:cNvCxnSpPr/>
      </xdr:nvCxnSpPr>
      <xdr:spPr>
        <a:xfrm>
          <a:off x="8750300" y="13195750"/>
          <a:ext cx="889000" cy="3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165550</xdr:rowOff>
    </xdr:from>
    <xdr:to>
      <xdr:col>45</xdr:col>
      <xdr:colOff>177800</xdr:colOff>
      <xdr:row>78</xdr:row>
      <xdr:rowOff>81361</xdr:rowOff>
    </xdr:to>
    <xdr:cxnSp macro="">
      <xdr:nvCxnSpPr>
        <xdr:cNvPr id="413" name="直線コネクタ 412"/>
        <xdr:cNvCxnSpPr/>
      </xdr:nvCxnSpPr>
      <xdr:spPr>
        <a:xfrm flipV="1">
          <a:off x="7861300" y="13195750"/>
          <a:ext cx="889000" cy="2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81361</xdr:rowOff>
    </xdr:from>
    <xdr:to>
      <xdr:col>41</xdr:col>
      <xdr:colOff>50800</xdr:colOff>
      <xdr:row>78</xdr:row>
      <xdr:rowOff>139700</xdr:rowOff>
    </xdr:to>
    <xdr:cxnSp macro="">
      <xdr:nvCxnSpPr>
        <xdr:cNvPr id="416" name="直線コネクタ 415"/>
        <xdr:cNvCxnSpPr/>
      </xdr:nvCxnSpPr>
      <xdr:spPr>
        <a:xfrm flipV="1">
          <a:off x="6972300" y="13454461"/>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87237</xdr:rowOff>
    </xdr:from>
    <xdr:to>
      <xdr:col>55</xdr:col>
      <xdr:colOff>50800</xdr:colOff>
      <xdr:row>79</xdr:row>
      <xdr:rowOff>17387</xdr:rowOff>
    </xdr:to>
    <xdr:sp macro="" textlink="">
      <xdr:nvSpPr>
        <xdr:cNvPr id="426" name="楕円 425"/>
        <xdr:cNvSpPr/>
      </xdr:nvSpPr>
      <xdr:spPr>
        <a:xfrm>
          <a:off x="10426700" y="1346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2164</xdr:rowOff>
    </xdr:from>
    <xdr:ext cx="378565" cy="259045"/>
    <xdr:sp macro="" textlink="">
      <xdr:nvSpPr>
        <xdr:cNvPr id="427" name="普通建設事業費 （ うち新規整備　）該当値テキスト"/>
        <xdr:cNvSpPr txBox="1"/>
      </xdr:nvSpPr>
      <xdr:spPr>
        <a:xfrm>
          <a:off x="10528300" y="1337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85147</xdr:rowOff>
    </xdr:from>
    <xdr:to>
      <xdr:col>50</xdr:col>
      <xdr:colOff>165100</xdr:colOff>
      <xdr:row>79</xdr:row>
      <xdr:rowOff>15297</xdr:rowOff>
    </xdr:to>
    <xdr:sp macro="" textlink="">
      <xdr:nvSpPr>
        <xdr:cNvPr id="428" name="楕円 427"/>
        <xdr:cNvSpPr/>
      </xdr:nvSpPr>
      <xdr:spPr>
        <a:xfrm>
          <a:off x="9588500" y="134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6424</xdr:rowOff>
    </xdr:from>
    <xdr:ext cx="378565" cy="259045"/>
    <xdr:sp macro="" textlink="">
      <xdr:nvSpPr>
        <xdr:cNvPr id="429" name="テキスト ボックス 428"/>
        <xdr:cNvSpPr txBox="1"/>
      </xdr:nvSpPr>
      <xdr:spPr>
        <a:xfrm>
          <a:off x="9450017" y="1355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114750</xdr:rowOff>
    </xdr:from>
    <xdr:to>
      <xdr:col>46</xdr:col>
      <xdr:colOff>38100</xdr:colOff>
      <xdr:row>77</xdr:row>
      <xdr:rowOff>44900</xdr:rowOff>
    </xdr:to>
    <xdr:sp macro="" textlink="">
      <xdr:nvSpPr>
        <xdr:cNvPr id="430" name="楕円 429"/>
        <xdr:cNvSpPr/>
      </xdr:nvSpPr>
      <xdr:spPr>
        <a:xfrm>
          <a:off x="8699500" y="131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61427</xdr:rowOff>
    </xdr:from>
    <xdr:ext cx="534377" cy="259045"/>
    <xdr:sp macro="" textlink="">
      <xdr:nvSpPr>
        <xdr:cNvPr id="431" name="テキスト ボックス 430"/>
        <xdr:cNvSpPr txBox="1"/>
      </xdr:nvSpPr>
      <xdr:spPr>
        <a:xfrm>
          <a:off x="8483111" y="129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30561</xdr:rowOff>
    </xdr:from>
    <xdr:to>
      <xdr:col>41</xdr:col>
      <xdr:colOff>101600</xdr:colOff>
      <xdr:row>78</xdr:row>
      <xdr:rowOff>132161</xdr:rowOff>
    </xdr:to>
    <xdr:sp macro="" textlink="">
      <xdr:nvSpPr>
        <xdr:cNvPr id="432" name="楕円 431"/>
        <xdr:cNvSpPr/>
      </xdr:nvSpPr>
      <xdr:spPr>
        <a:xfrm>
          <a:off x="7810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123288</xdr:rowOff>
    </xdr:from>
    <xdr:ext cx="534377" cy="259045"/>
    <xdr:sp macro="" textlink="">
      <xdr:nvSpPr>
        <xdr:cNvPr id="433" name="テキスト ボックス 432"/>
        <xdr:cNvSpPr txBox="1"/>
      </xdr:nvSpPr>
      <xdr:spPr>
        <a:xfrm>
          <a:off x="7594111" y="134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5" name="テキスト ボックス 434"/>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152402</xdr:rowOff>
    </xdr:from>
    <xdr:to>
      <xdr:col>55</xdr:col>
      <xdr:colOff>0</xdr:colOff>
      <xdr:row>96</xdr:row>
      <xdr:rowOff>159488</xdr:rowOff>
    </xdr:to>
    <xdr:cxnSp macro="">
      <xdr:nvCxnSpPr>
        <xdr:cNvPr id="462" name="直線コネクタ 461"/>
        <xdr:cNvCxnSpPr/>
      </xdr:nvCxnSpPr>
      <xdr:spPr>
        <a:xfrm>
          <a:off x="9639300" y="16611602"/>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152402</xdr:rowOff>
    </xdr:from>
    <xdr:to>
      <xdr:col>50</xdr:col>
      <xdr:colOff>114300</xdr:colOff>
      <xdr:row>97</xdr:row>
      <xdr:rowOff>154353</xdr:rowOff>
    </xdr:to>
    <xdr:cxnSp macro="">
      <xdr:nvCxnSpPr>
        <xdr:cNvPr id="465" name="直線コネクタ 464"/>
        <xdr:cNvCxnSpPr/>
      </xdr:nvCxnSpPr>
      <xdr:spPr>
        <a:xfrm flipV="1">
          <a:off x="8750300" y="16611602"/>
          <a:ext cx="889000" cy="1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110452</xdr:rowOff>
    </xdr:from>
    <xdr:to>
      <xdr:col>45</xdr:col>
      <xdr:colOff>177800</xdr:colOff>
      <xdr:row>97</xdr:row>
      <xdr:rowOff>154353</xdr:rowOff>
    </xdr:to>
    <xdr:cxnSp macro="">
      <xdr:nvCxnSpPr>
        <xdr:cNvPr id="468" name="直線コネクタ 467"/>
        <xdr:cNvCxnSpPr/>
      </xdr:nvCxnSpPr>
      <xdr:spPr>
        <a:xfrm>
          <a:off x="7861300" y="16741102"/>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83948</xdr:rowOff>
    </xdr:from>
    <xdr:to>
      <xdr:col>41</xdr:col>
      <xdr:colOff>50800</xdr:colOff>
      <xdr:row>97</xdr:row>
      <xdr:rowOff>110452</xdr:rowOff>
    </xdr:to>
    <xdr:cxnSp macro="">
      <xdr:nvCxnSpPr>
        <xdr:cNvPr id="471" name="直線コネクタ 470"/>
        <xdr:cNvCxnSpPr/>
      </xdr:nvCxnSpPr>
      <xdr:spPr>
        <a:xfrm>
          <a:off x="6972300" y="16714598"/>
          <a:ext cx="8890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108688</xdr:rowOff>
    </xdr:from>
    <xdr:to>
      <xdr:col>55</xdr:col>
      <xdr:colOff>50800</xdr:colOff>
      <xdr:row>97</xdr:row>
      <xdr:rowOff>38838</xdr:rowOff>
    </xdr:to>
    <xdr:sp macro="" textlink="">
      <xdr:nvSpPr>
        <xdr:cNvPr id="481" name="楕円 480"/>
        <xdr:cNvSpPr/>
      </xdr:nvSpPr>
      <xdr:spPr>
        <a:xfrm>
          <a:off x="10426700" y="165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131565</xdr:rowOff>
    </xdr:from>
    <xdr:ext cx="534377" cy="259045"/>
    <xdr:sp macro="" textlink="">
      <xdr:nvSpPr>
        <xdr:cNvPr id="482" name="普通建設事業費 （ うち更新整備　）該当値テキスト"/>
        <xdr:cNvSpPr txBox="1"/>
      </xdr:nvSpPr>
      <xdr:spPr>
        <a:xfrm>
          <a:off x="10528300" y="164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101602</xdr:rowOff>
    </xdr:from>
    <xdr:to>
      <xdr:col>50</xdr:col>
      <xdr:colOff>165100</xdr:colOff>
      <xdr:row>97</xdr:row>
      <xdr:rowOff>31752</xdr:rowOff>
    </xdr:to>
    <xdr:sp macro="" textlink="">
      <xdr:nvSpPr>
        <xdr:cNvPr id="483" name="楕円 482"/>
        <xdr:cNvSpPr/>
      </xdr:nvSpPr>
      <xdr:spPr>
        <a:xfrm>
          <a:off x="9588500" y="165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48279</xdr:rowOff>
    </xdr:from>
    <xdr:ext cx="534377" cy="259045"/>
    <xdr:sp macro="" textlink="">
      <xdr:nvSpPr>
        <xdr:cNvPr id="484" name="テキスト ボックス 483"/>
        <xdr:cNvSpPr txBox="1"/>
      </xdr:nvSpPr>
      <xdr:spPr>
        <a:xfrm>
          <a:off x="9372111" y="163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103553</xdr:rowOff>
    </xdr:from>
    <xdr:to>
      <xdr:col>46</xdr:col>
      <xdr:colOff>38100</xdr:colOff>
      <xdr:row>98</xdr:row>
      <xdr:rowOff>33703</xdr:rowOff>
    </xdr:to>
    <xdr:sp macro="" textlink="">
      <xdr:nvSpPr>
        <xdr:cNvPr id="485" name="楕円 484"/>
        <xdr:cNvSpPr/>
      </xdr:nvSpPr>
      <xdr:spPr>
        <a:xfrm>
          <a:off x="8699500" y="16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24830</xdr:rowOff>
    </xdr:from>
    <xdr:ext cx="534377" cy="259045"/>
    <xdr:sp macro="" textlink="">
      <xdr:nvSpPr>
        <xdr:cNvPr id="486" name="テキスト ボックス 485"/>
        <xdr:cNvSpPr txBox="1"/>
      </xdr:nvSpPr>
      <xdr:spPr>
        <a:xfrm>
          <a:off x="8483111" y="168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59652</xdr:rowOff>
    </xdr:from>
    <xdr:to>
      <xdr:col>41</xdr:col>
      <xdr:colOff>101600</xdr:colOff>
      <xdr:row>97</xdr:row>
      <xdr:rowOff>161252</xdr:rowOff>
    </xdr:to>
    <xdr:sp macro="" textlink="">
      <xdr:nvSpPr>
        <xdr:cNvPr id="487" name="楕円 486"/>
        <xdr:cNvSpPr/>
      </xdr:nvSpPr>
      <xdr:spPr>
        <a:xfrm>
          <a:off x="7810500" y="166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6329</xdr:rowOff>
    </xdr:from>
    <xdr:ext cx="534377" cy="259045"/>
    <xdr:sp macro="" textlink="">
      <xdr:nvSpPr>
        <xdr:cNvPr id="488" name="テキスト ボックス 487"/>
        <xdr:cNvSpPr txBox="1"/>
      </xdr:nvSpPr>
      <xdr:spPr>
        <a:xfrm>
          <a:off x="7594111" y="164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33148</xdr:rowOff>
    </xdr:from>
    <xdr:to>
      <xdr:col>36</xdr:col>
      <xdr:colOff>165100</xdr:colOff>
      <xdr:row>97</xdr:row>
      <xdr:rowOff>134748</xdr:rowOff>
    </xdr:to>
    <xdr:sp macro="" textlink="">
      <xdr:nvSpPr>
        <xdr:cNvPr id="489" name="楕円 488"/>
        <xdr:cNvSpPr/>
      </xdr:nvSpPr>
      <xdr:spPr>
        <a:xfrm>
          <a:off x="6921500" y="166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151275</xdr:rowOff>
    </xdr:from>
    <xdr:ext cx="534377" cy="259045"/>
    <xdr:sp macro="" textlink="">
      <xdr:nvSpPr>
        <xdr:cNvPr id="490" name="テキスト ボックス 489"/>
        <xdr:cNvSpPr txBox="1"/>
      </xdr:nvSpPr>
      <xdr:spPr>
        <a:xfrm>
          <a:off x="6705111" y="164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40012</xdr:rowOff>
    </xdr:from>
    <xdr:to>
      <xdr:col>85</xdr:col>
      <xdr:colOff>127000</xdr:colOff>
      <xdr:row>39</xdr:row>
      <xdr:rowOff>44210</xdr:rowOff>
    </xdr:to>
    <xdr:cxnSp macro="">
      <xdr:nvCxnSpPr>
        <xdr:cNvPr id="519" name="直線コネクタ 518"/>
        <xdr:cNvCxnSpPr/>
      </xdr:nvCxnSpPr>
      <xdr:spPr>
        <a:xfrm flipV="1">
          <a:off x="15481300" y="6726562"/>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42446</xdr:rowOff>
    </xdr:from>
    <xdr:to>
      <xdr:col>81</xdr:col>
      <xdr:colOff>50800</xdr:colOff>
      <xdr:row>39</xdr:row>
      <xdr:rowOff>44210</xdr:rowOff>
    </xdr:to>
    <xdr:cxnSp macro="">
      <xdr:nvCxnSpPr>
        <xdr:cNvPr id="522" name="直線コネクタ 521"/>
        <xdr:cNvCxnSpPr/>
      </xdr:nvCxnSpPr>
      <xdr:spPr>
        <a:xfrm>
          <a:off x="14592300" y="6728996"/>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42446</xdr:rowOff>
    </xdr:from>
    <xdr:to>
      <xdr:col>76</xdr:col>
      <xdr:colOff>114300</xdr:colOff>
      <xdr:row>39</xdr:row>
      <xdr:rowOff>42831</xdr:rowOff>
    </xdr:to>
    <xdr:cxnSp macro="">
      <xdr:nvCxnSpPr>
        <xdr:cNvPr id="525" name="直線コネクタ 524"/>
        <xdr:cNvCxnSpPr/>
      </xdr:nvCxnSpPr>
      <xdr:spPr>
        <a:xfrm flipV="1">
          <a:off x="13703300" y="6728996"/>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31850</xdr:rowOff>
    </xdr:from>
    <xdr:to>
      <xdr:col>71</xdr:col>
      <xdr:colOff>177800</xdr:colOff>
      <xdr:row>39</xdr:row>
      <xdr:rowOff>42831</xdr:rowOff>
    </xdr:to>
    <xdr:cxnSp macro="">
      <xdr:nvCxnSpPr>
        <xdr:cNvPr id="528" name="直線コネクタ 527"/>
        <xdr:cNvCxnSpPr/>
      </xdr:nvCxnSpPr>
      <xdr:spPr>
        <a:xfrm>
          <a:off x="12814300" y="6718400"/>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160662</xdr:rowOff>
    </xdr:from>
    <xdr:to>
      <xdr:col>85</xdr:col>
      <xdr:colOff>177800</xdr:colOff>
      <xdr:row>39</xdr:row>
      <xdr:rowOff>90812</xdr:rowOff>
    </xdr:to>
    <xdr:sp macro="" textlink="">
      <xdr:nvSpPr>
        <xdr:cNvPr id="538" name="楕円 537"/>
        <xdr:cNvSpPr/>
      </xdr:nvSpPr>
      <xdr:spPr>
        <a:xfrm>
          <a:off x="16268700" y="66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469744" cy="259045"/>
    <xdr:sp macro="" textlink="">
      <xdr:nvSpPr>
        <xdr:cNvPr id="539" name="災害復旧事業費該当値テキスト"/>
        <xdr:cNvSpPr txBox="1"/>
      </xdr:nvSpPr>
      <xdr:spPr>
        <a:xfrm>
          <a:off x="16370300" y="66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164860</xdr:rowOff>
    </xdr:from>
    <xdr:to>
      <xdr:col>81</xdr:col>
      <xdr:colOff>101600</xdr:colOff>
      <xdr:row>39</xdr:row>
      <xdr:rowOff>95010</xdr:rowOff>
    </xdr:to>
    <xdr:sp macro="" textlink="">
      <xdr:nvSpPr>
        <xdr:cNvPr id="540" name="楕円 539"/>
        <xdr:cNvSpPr/>
      </xdr:nvSpPr>
      <xdr:spPr>
        <a:xfrm>
          <a:off x="15430500" y="66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86137</xdr:rowOff>
    </xdr:from>
    <xdr:ext cx="313932" cy="259045"/>
    <xdr:sp macro="" textlink="">
      <xdr:nvSpPr>
        <xdr:cNvPr id="541" name="テキスト ボックス 540"/>
        <xdr:cNvSpPr txBox="1"/>
      </xdr:nvSpPr>
      <xdr:spPr>
        <a:xfrm>
          <a:off x="15324333" y="6772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163096</xdr:rowOff>
    </xdr:from>
    <xdr:to>
      <xdr:col>76</xdr:col>
      <xdr:colOff>165100</xdr:colOff>
      <xdr:row>39</xdr:row>
      <xdr:rowOff>93246</xdr:rowOff>
    </xdr:to>
    <xdr:sp macro="" textlink="">
      <xdr:nvSpPr>
        <xdr:cNvPr id="542" name="楕円 541"/>
        <xdr:cNvSpPr/>
      </xdr:nvSpPr>
      <xdr:spPr>
        <a:xfrm>
          <a:off x="14541500" y="66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84373</xdr:rowOff>
    </xdr:from>
    <xdr:ext cx="378565" cy="259045"/>
    <xdr:sp macro="" textlink="">
      <xdr:nvSpPr>
        <xdr:cNvPr id="543" name="テキスト ボックス 542"/>
        <xdr:cNvSpPr txBox="1"/>
      </xdr:nvSpPr>
      <xdr:spPr>
        <a:xfrm>
          <a:off x="14403017" y="677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163481</xdr:rowOff>
    </xdr:from>
    <xdr:to>
      <xdr:col>72</xdr:col>
      <xdr:colOff>38100</xdr:colOff>
      <xdr:row>39</xdr:row>
      <xdr:rowOff>93631</xdr:rowOff>
    </xdr:to>
    <xdr:sp macro="" textlink="">
      <xdr:nvSpPr>
        <xdr:cNvPr id="544" name="楕円 543"/>
        <xdr:cNvSpPr/>
      </xdr:nvSpPr>
      <xdr:spPr>
        <a:xfrm>
          <a:off x="13652500" y="66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84758</xdr:rowOff>
    </xdr:from>
    <xdr:ext cx="378565" cy="259045"/>
    <xdr:sp macro="" textlink="">
      <xdr:nvSpPr>
        <xdr:cNvPr id="545" name="テキスト ボックス 544"/>
        <xdr:cNvSpPr txBox="1"/>
      </xdr:nvSpPr>
      <xdr:spPr>
        <a:xfrm>
          <a:off x="13514017" y="677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152500</xdr:rowOff>
    </xdr:from>
    <xdr:to>
      <xdr:col>67</xdr:col>
      <xdr:colOff>101600</xdr:colOff>
      <xdr:row>39</xdr:row>
      <xdr:rowOff>82650</xdr:rowOff>
    </xdr:to>
    <xdr:sp macro="" textlink="">
      <xdr:nvSpPr>
        <xdr:cNvPr id="546" name="楕円 545"/>
        <xdr:cNvSpPr/>
      </xdr:nvSpPr>
      <xdr:spPr>
        <a:xfrm>
          <a:off x="12763500" y="66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99177</xdr:rowOff>
    </xdr:from>
    <xdr:ext cx="469744" cy="259045"/>
    <xdr:sp macro="" textlink="">
      <xdr:nvSpPr>
        <xdr:cNvPr id="547" name="テキスト ボックス 546"/>
        <xdr:cNvSpPr txBox="1"/>
      </xdr:nvSpPr>
      <xdr:spPr>
        <a:xfrm>
          <a:off x="12579428" y="64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136322</xdr:rowOff>
    </xdr:from>
    <xdr:to>
      <xdr:col>85</xdr:col>
      <xdr:colOff>127000</xdr:colOff>
      <xdr:row>76</xdr:row>
      <xdr:rowOff>141373</xdr:rowOff>
    </xdr:to>
    <xdr:cxnSp macro="">
      <xdr:nvCxnSpPr>
        <xdr:cNvPr id="623" name="直線コネクタ 622"/>
        <xdr:cNvCxnSpPr/>
      </xdr:nvCxnSpPr>
      <xdr:spPr>
        <a:xfrm flipV="1">
          <a:off x="15481300" y="13166522"/>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112437</xdr:rowOff>
    </xdr:from>
    <xdr:to>
      <xdr:col>81</xdr:col>
      <xdr:colOff>50800</xdr:colOff>
      <xdr:row>76</xdr:row>
      <xdr:rowOff>141373</xdr:rowOff>
    </xdr:to>
    <xdr:cxnSp macro="">
      <xdr:nvCxnSpPr>
        <xdr:cNvPr id="626" name="直線コネクタ 625"/>
        <xdr:cNvCxnSpPr/>
      </xdr:nvCxnSpPr>
      <xdr:spPr>
        <a:xfrm>
          <a:off x="14592300" y="13142637"/>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10261</xdr:rowOff>
    </xdr:from>
    <xdr:to>
      <xdr:col>76</xdr:col>
      <xdr:colOff>114300</xdr:colOff>
      <xdr:row>76</xdr:row>
      <xdr:rowOff>112437</xdr:rowOff>
    </xdr:to>
    <xdr:cxnSp macro="">
      <xdr:nvCxnSpPr>
        <xdr:cNvPr id="629" name="直線コネクタ 628"/>
        <xdr:cNvCxnSpPr/>
      </xdr:nvCxnSpPr>
      <xdr:spPr>
        <a:xfrm>
          <a:off x="13703300" y="13040461"/>
          <a:ext cx="889000" cy="10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10261</xdr:rowOff>
    </xdr:from>
    <xdr:to>
      <xdr:col>71</xdr:col>
      <xdr:colOff>177800</xdr:colOff>
      <xdr:row>76</xdr:row>
      <xdr:rowOff>75243</xdr:rowOff>
    </xdr:to>
    <xdr:cxnSp macro="">
      <xdr:nvCxnSpPr>
        <xdr:cNvPr id="632" name="直線コネクタ 631"/>
        <xdr:cNvCxnSpPr/>
      </xdr:nvCxnSpPr>
      <xdr:spPr>
        <a:xfrm flipV="1">
          <a:off x="12814300" y="13040461"/>
          <a:ext cx="889000" cy="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85522</xdr:rowOff>
    </xdr:from>
    <xdr:to>
      <xdr:col>85</xdr:col>
      <xdr:colOff>177800</xdr:colOff>
      <xdr:row>77</xdr:row>
      <xdr:rowOff>15672</xdr:rowOff>
    </xdr:to>
    <xdr:sp macro="" textlink="">
      <xdr:nvSpPr>
        <xdr:cNvPr id="642" name="楕円 641"/>
        <xdr:cNvSpPr/>
      </xdr:nvSpPr>
      <xdr:spPr>
        <a:xfrm>
          <a:off x="16268700" y="131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108398</xdr:rowOff>
    </xdr:from>
    <xdr:ext cx="534377" cy="259045"/>
    <xdr:sp macro="" textlink="">
      <xdr:nvSpPr>
        <xdr:cNvPr id="643" name="公債費該当値テキスト"/>
        <xdr:cNvSpPr txBox="1"/>
      </xdr:nvSpPr>
      <xdr:spPr>
        <a:xfrm>
          <a:off x="16370300" y="129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90573</xdr:rowOff>
    </xdr:from>
    <xdr:to>
      <xdr:col>81</xdr:col>
      <xdr:colOff>101600</xdr:colOff>
      <xdr:row>77</xdr:row>
      <xdr:rowOff>20723</xdr:rowOff>
    </xdr:to>
    <xdr:sp macro="" textlink="">
      <xdr:nvSpPr>
        <xdr:cNvPr id="644" name="楕円 643"/>
        <xdr:cNvSpPr/>
      </xdr:nvSpPr>
      <xdr:spPr>
        <a:xfrm>
          <a:off x="15430500" y="131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37251</xdr:rowOff>
    </xdr:from>
    <xdr:ext cx="534377" cy="259045"/>
    <xdr:sp macro="" textlink="">
      <xdr:nvSpPr>
        <xdr:cNvPr id="645" name="テキスト ボックス 644"/>
        <xdr:cNvSpPr txBox="1"/>
      </xdr:nvSpPr>
      <xdr:spPr>
        <a:xfrm>
          <a:off x="15214111" y="1289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61637</xdr:rowOff>
    </xdr:from>
    <xdr:to>
      <xdr:col>76</xdr:col>
      <xdr:colOff>165100</xdr:colOff>
      <xdr:row>76</xdr:row>
      <xdr:rowOff>163237</xdr:rowOff>
    </xdr:to>
    <xdr:sp macro="" textlink="">
      <xdr:nvSpPr>
        <xdr:cNvPr id="646" name="楕円 645"/>
        <xdr:cNvSpPr/>
      </xdr:nvSpPr>
      <xdr:spPr>
        <a:xfrm>
          <a:off x="14541500" y="130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8314</xdr:rowOff>
    </xdr:from>
    <xdr:ext cx="534377" cy="259045"/>
    <xdr:sp macro="" textlink="">
      <xdr:nvSpPr>
        <xdr:cNvPr id="647" name="テキスト ボックス 646"/>
        <xdr:cNvSpPr txBox="1"/>
      </xdr:nvSpPr>
      <xdr:spPr>
        <a:xfrm>
          <a:off x="14325111" y="128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130912</xdr:rowOff>
    </xdr:from>
    <xdr:to>
      <xdr:col>72</xdr:col>
      <xdr:colOff>38100</xdr:colOff>
      <xdr:row>76</xdr:row>
      <xdr:rowOff>61063</xdr:rowOff>
    </xdr:to>
    <xdr:sp macro="" textlink="">
      <xdr:nvSpPr>
        <xdr:cNvPr id="648" name="楕円 647"/>
        <xdr:cNvSpPr/>
      </xdr:nvSpPr>
      <xdr:spPr>
        <a:xfrm>
          <a:off x="13652500" y="12989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77589</xdr:rowOff>
    </xdr:from>
    <xdr:ext cx="599010" cy="259045"/>
    <xdr:sp macro="" textlink="">
      <xdr:nvSpPr>
        <xdr:cNvPr id="649" name="テキスト ボックス 648"/>
        <xdr:cNvSpPr txBox="1"/>
      </xdr:nvSpPr>
      <xdr:spPr>
        <a:xfrm>
          <a:off x="13403795" y="1276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24443</xdr:rowOff>
    </xdr:from>
    <xdr:to>
      <xdr:col>67</xdr:col>
      <xdr:colOff>101600</xdr:colOff>
      <xdr:row>76</xdr:row>
      <xdr:rowOff>126043</xdr:rowOff>
    </xdr:to>
    <xdr:sp macro="" textlink="">
      <xdr:nvSpPr>
        <xdr:cNvPr id="650" name="楕円 649"/>
        <xdr:cNvSpPr/>
      </xdr:nvSpPr>
      <xdr:spPr>
        <a:xfrm>
          <a:off x="12763500" y="130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142571</xdr:rowOff>
    </xdr:from>
    <xdr:ext cx="534377" cy="259045"/>
    <xdr:sp macro="" textlink="">
      <xdr:nvSpPr>
        <xdr:cNvPr id="651" name="テキスト ボックス 650"/>
        <xdr:cNvSpPr txBox="1"/>
      </xdr:nvSpPr>
      <xdr:spPr>
        <a:xfrm>
          <a:off x="12547111" y="128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134040</xdr:rowOff>
    </xdr:from>
    <xdr:to>
      <xdr:col>85</xdr:col>
      <xdr:colOff>127000</xdr:colOff>
      <xdr:row>96</xdr:row>
      <xdr:rowOff>124265</xdr:rowOff>
    </xdr:to>
    <xdr:cxnSp macro="">
      <xdr:nvCxnSpPr>
        <xdr:cNvPr id="678" name="直線コネクタ 677"/>
        <xdr:cNvCxnSpPr/>
      </xdr:nvCxnSpPr>
      <xdr:spPr>
        <a:xfrm flipV="1">
          <a:off x="15481300" y="16421790"/>
          <a:ext cx="838200" cy="16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118577</xdr:rowOff>
    </xdr:from>
    <xdr:to>
      <xdr:col>81</xdr:col>
      <xdr:colOff>50800</xdr:colOff>
      <xdr:row>96</xdr:row>
      <xdr:rowOff>124265</xdr:rowOff>
    </xdr:to>
    <xdr:cxnSp macro="">
      <xdr:nvCxnSpPr>
        <xdr:cNvPr id="681" name="直線コネクタ 680"/>
        <xdr:cNvCxnSpPr/>
      </xdr:nvCxnSpPr>
      <xdr:spPr>
        <a:xfrm>
          <a:off x="14592300" y="16577777"/>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119729</xdr:rowOff>
    </xdr:from>
    <xdr:to>
      <xdr:col>76</xdr:col>
      <xdr:colOff>114300</xdr:colOff>
      <xdr:row>96</xdr:row>
      <xdr:rowOff>118577</xdr:rowOff>
    </xdr:to>
    <xdr:cxnSp macro="">
      <xdr:nvCxnSpPr>
        <xdr:cNvPr id="684" name="直線コネクタ 683"/>
        <xdr:cNvCxnSpPr/>
      </xdr:nvCxnSpPr>
      <xdr:spPr>
        <a:xfrm>
          <a:off x="13703300" y="16407479"/>
          <a:ext cx="889000" cy="17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119729</xdr:rowOff>
    </xdr:from>
    <xdr:to>
      <xdr:col>71</xdr:col>
      <xdr:colOff>177800</xdr:colOff>
      <xdr:row>96</xdr:row>
      <xdr:rowOff>105218</xdr:rowOff>
    </xdr:to>
    <xdr:cxnSp macro="">
      <xdr:nvCxnSpPr>
        <xdr:cNvPr id="687" name="直線コネクタ 686"/>
        <xdr:cNvCxnSpPr/>
      </xdr:nvCxnSpPr>
      <xdr:spPr>
        <a:xfrm flipV="1">
          <a:off x="12814300" y="16407479"/>
          <a:ext cx="889000" cy="1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83240</xdr:rowOff>
    </xdr:from>
    <xdr:to>
      <xdr:col>85</xdr:col>
      <xdr:colOff>177800</xdr:colOff>
      <xdr:row>96</xdr:row>
      <xdr:rowOff>13390</xdr:rowOff>
    </xdr:to>
    <xdr:sp macro="" textlink="">
      <xdr:nvSpPr>
        <xdr:cNvPr id="697" name="楕円 696"/>
        <xdr:cNvSpPr/>
      </xdr:nvSpPr>
      <xdr:spPr>
        <a:xfrm>
          <a:off x="16268700" y="163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106117</xdr:rowOff>
    </xdr:from>
    <xdr:ext cx="534377" cy="259045"/>
    <xdr:sp macro="" textlink="">
      <xdr:nvSpPr>
        <xdr:cNvPr id="698" name="積立金該当値テキスト"/>
        <xdr:cNvSpPr txBox="1"/>
      </xdr:nvSpPr>
      <xdr:spPr>
        <a:xfrm>
          <a:off x="16370300" y="162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73465</xdr:rowOff>
    </xdr:from>
    <xdr:to>
      <xdr:col>81</xdr:col>
      <xdr:colOff>101600</xdr:colOff>
      <xdr:row>97</xdr:row>
      <xdr:rowOff>3615</xdr:rowOff>
    </xdr:to>
    <xdr:sp macro="" textlink="">
      <xdr:nvSpPr>
        <xdr:cNvPr id="699" name="楕円 698"/>
        <xdr:cNvSpPr/>
      </xdr:nvSpPr>
      <xdr:spPr>
        <a:xfrm>
          <a:off x="15430500" y="165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20142</xdr:rowOff>
    </xdr:from>
    <xdr:ext cx="534377" cy="259045"/>
    <xdr:sp macro="" textlink="">
      <xdr:nvSpPr>
        <xdr:cNvPr id="700" name="テキスト ボックス 699"/>
        <xdr:cNvSpPr txBox="1"/>
      </xdr:nvSpPr>
      <xdr:spPr>
        <a:xfrm>
          <a:off x="15214111" y="1630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67777</xdr:rowOff>
    </xdr:from>
    <xdr:to>
      <xdr:col>76</xdr:col>
      <xdr:colOff>165100</xdr:colOff>
      <xdr:row>96</xdr:row>
      <xdr:rowOff>169377</xdr:rowOff>
    </xdr:to>
    <xdr:sp macro="" textlink="">
      <xdr:nvSpPr>
        <xdr:cNvPr id="701" name="楕円 700"/>
        <xdr:cNvSpPr/>
      </xdr:nvSpPr>
      <xdr:spPr>
        <a:xfrm>
          <a:off x="14541500" y="165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14454</xdr:rowOff>
    </xdr:from>
    <xdr:ext cx="534377" cy="259045"/>
    <xdr:sp macro="" textlink="">
      <xdr:nvSpPr>
        <xdr:cNvPr id="702" name="テキスト ボックス 701"/>
        <xdr:cNvSpPr txBox="1"/>
      </xdr:nvSpPr>
      <xdr:spPr>
        <a:xfrm>
          <a:off x="14325111" y="163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68929</xdr:rowOff>
    </xdr:from>
    <xdr:to>
      <xdr:col>72</xdr:col>
      <xdr:colOff>38100</xdr:colOff>
      <xdr:row>95</xdr:row>
      <xdr:rowOff>170529</xdr:rowOff>
    </xdr:to>
    <xdr:sp macro="" textlink="">
      <xdr:nvSpPr>
        <xdr:cNvPr id="703" name="楕円 702"/>
        <xdr:cNvSpPr/>
      </xdr:nvSpPr>
      <xdr:spPr>
        <a:xfrm>
          <a:off x="13652500" y="163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15606</xdr:rowOff>
    </xdr:from>
    <xdr:ext cx="534377" cy="259045"/>
    <xdr:sp macro="" textlink="">
      <xdr:nvSpPr>
        <xdr:cNvPr id="704" name="テキスト ボックス 703"/>
        <xdr:cNvSpPr txBox="1"/>
      </xdr:nvSpPr>
      <xdr:spPr>
        <a:xfrm>
          <a:off x="13436111" y="161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54418</xdr:rowOff>
    </xdr:from>
    <xdr:to>
      <xdr:col>67</xdr:col>
      <xdr:colOff>101600</xdr:colOff>
      <xdr:row>96</xdr:row>
      <xdr:rowOff>156018</xdr:rowOff>
    </xdr:to>
    <xdr:sp macro="" textlink="">
      <xdr:nvSpPr>
        <xdr:cNvPr id="705" name="楕円 704"/>
        <xdr:cNvSpPr/>
      </xdr:nvSpPr>
      <xdr:spPr>
        <a:xfrm>
          <a:off x="12763500" y="165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xdr:rowOff>
    </xdr:from>
    <xdr:ext cx="534377" cy="259045"/>
    <xdr:sp macro="" textlink="">
      <xdr:nvSpPr>
        <xdr:cNvPr id="706" name="テキスト ボックス 705"/>
        <xdr:cNvSpPr txBox="1"/>
      </xdr:nvSpPr>
      <xdr:spPr>
        <a:xfrm>
          <a:off x="12547111" y="1628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142260</xdr:rowOff>
    </xdr:from>
    <xdr:to>
      <xdr:col>116</xdr:col>
      <xdr:colOff>63500</xdr:colOff>
      <xdr:row>38</xdr:row>
      <xdr:rowOff>94986</xdr:rowOff>
    </xdr:to>
    <xdr:cxnSp macro="">
      <xdr:nvCxnSpPr>
        <xdr:cNvPr id="733" name="直線コネクタ 732"/>
        <xdr:cNvCxnSpPr/>
      </xdr:nvCxnSpPr>
      <xdr:spPr>
        <a:xfrm flipV="1">
          <a:off x="21323300" y="6314460"/>
          <a:ext cx="838200" cy="29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25217</xdr:rowOff>
    </xdr:from>
    <xdr:to>
      <xdr:col>111</xdr:col>
      <xdr:colOff>177800</xdr:colOff>
      <xdr:row>38</xdr:row>
      <xdr:rowOff>94986</xdr:rowOff>
    </xdr:to>
    <xdr:cxnSp macro="">
      <xdr:nvCxnSpPr>
        <xdr:cNvPr id="736" name="直線コネクタ 735"/>
        <xdr:cNvCxnSpPr/>
      </xdr:nvCxnSpPr>
      <xdr:spPr>
        <a:xfrm>
          <a:off x="20434300" y="6540317"/>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25217</xdr:rowOff>
    </xdr:from>
    <xdr:to>
      <xdr:col>107</xdr:col>
      <xdr:colOff>50800</xdr:colOff>
      <xdr:row>38</xdr:row>
      <xdr:rowOff>139700</xdr:rowOff>
    </xdr:to>
    <xdr:cxnSp macro="">
      <xdr:nvCxnSpPr>
        <xdr:cNvPr id="739" name="直線コネクタ 738"/>
        <xdr:cNvCxnSpPr/>
      </xdr:nvCxnSpPr>
      <xdr:spPr>
        <a:xfrm flipV="1">
          <a:off x="19545300" y="6540317"/>
          <a:ext cx="8890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91460</xdr:rowOff>
    </xdr:from>
    <xdr:to>
      <xdr:col>116</xdr:col>
      <xdr:colOff>114300</xdr:colOff>
      <xdr:row>37</xdr:row>
      <xdr:rowOff>21610</xdr:rowOff>
    </xdr:to>
    <xdr:sp macro="" textlink="">
      <xdr:nvSpPr>
        <xdr:cNvPr id="752" name="楕円 751"/>
        <xdr:cNvSpPr/>
      </xdr:nvSpPr>
      <xdr:spPr>
        <a:xfrm>
          <a:off x="22110700" y="62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114337</xdr:rowOff>
    </xdr:from>
    <xdr:ext cx="469744" cy="259045"/>
    <xdr:sp macro="" textlink="">
      <xdr:nvSpPr>
        <xdr:cNvPr id="753" name="投資及び出資金該当値テキスト"/>
        <xdr:cNvSpPr txBox="1"/>
      </xdr:nvSpPr>
      <xdr:spPr>
        <a:xfrm>
          <a:off x="22212300" y="611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44186</xdr:rowOff>
    </xdr:from>
    <xdr:to>
      <xdr:col>112</xdr:col>
      <xdr:colOff>38100</xdr:colOff>
      <xdr:row>38</xdr:row>
      <xdr:rowOff>145786</xdr:rowOff>
    </xdr:to>
    <xdr:sp macro="" textlink="">
      <xdr:nvSpPr>
        <xdr:cNvPr id="754" name="楕円 753"/>
        <xdr:cNvSpPr/>
      </xdr:nvSpPr>
      <xdr:spPr>
        <a:xfrm>
          <a:off x="212725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136913</xdr:rowOff>
    </xdr:from>
    <xdr:ext cx="378565" cy="259045"/>
    <xdr:sp macro="" textlink="">
      <xdr:nvSpPr>
        <xdr:cNvPr id="755" name="テキスト ボックス 754"/>
        <xdr:cNvSpPr txBox="1"/>
      </xdr:nvSpPr>
      <xdr:spPr>
        <a:xfrm>
          <a:off x="21134017" y="6652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145867</xdr:rowOff>
    </xdr:from>
    <xdr:to>
      <xdr:col>107</xdr:col>
      <xdr:colOff>101600</xdr:colOff>
      <xdr:row>38</xdr:row>
      <xdr:rowOff>76017</xdr:rowOff>
    </xdr:to>
    <xdr:sp macro="" textlink="">
      <xdr:nvSpPr>
        <xdr:cNvPr id="756" name="楕円 755"/>
        <xdr:cNvSpPr/>
      </xdr:nvSpPr>
      <xdr:spPr>
        <a:xfrm>
          <a:off x="20383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92544</xdr:rowOff>
    </xdr:from>
    <xdr:ext cx="469744" cy="259045"/>
    <xdr:sp macro="" textlink="">
      <xdr:nvSpPr>
        <xdr:cNvPr id="757" name="テキスト ボックス 756"/>
        <xdr:cNvSpPr txBox="1"/>
      </xdr:nvSpPr>
      <xdr:spPr>
        <a:xfrm>
          <a:off x="20199428" y="626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36503</xdr:rowOff>
    </xdr:from>
    <xdr:to>
      <xdr:col>116</xdr:col>
      <xdr:colOff>63500</xdr:colOff>
      <xdr:row>59</xdr:row>
      <xdr:rowOff>57361</xdr:rowOff>
    </xdr:to>
    <xdr:cxnSp macro="">
      <xdr:nvCxnSpPr>
        <xdr:cNvPr id="792" name="直線コネクタ 791"/>
        <xdr:cNvCxnSpPr/>
      </xdr:nvCxnSpPr>
      <xdr:spPr>
        <a:xfrm>
          <a:off x="21323300" y="10152053"/>
          <a:ext cx="8382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23561</xdr:rowOff>
    </xdr:from>
    <xdr:to>
      <xdr:col>111</xdr:col>
      <xdr:colOff>177800</xdr:colOff>
      <xdr:row>59</xdr:row>
      <xdr:rowOff>36503</xdr:rowOff>
    </xdr:to>
    <xdr:cxnSp macro="">
      <xdr:nvCxnSpPr>
        <xdr:cNvPr id="795" name="直線コネクタ 794"/>
        <xdr:cNvCxnSpPr/>
      </xdr:nvCxnSpPr>
      <xdr:spPr>
        <a:xfrm>
          <a:off x="20434300" y="1013911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19184</xdr:rowOff>
    </xdr:from>
    <xdr:to>
      <xdr:col>107</xdr:col>
      <xdr:colOff>50800</xdr:colOff>
      <xdr:row>59</xdr:row>
      <xdr:rowOff>23561</xdr:rowOff>
    </xdr:to>
    <xdr:cxnSp macro="">
      <xdr:nvCxnSpPr>
        <xdr:cNvPr id="798" name="直線コネクタ 797"/>
        <xdr:cNvCxnSpPr/>
      </xdr:nvCxnSpPr>
      <xdr:spPr>
        <a:xfrm>
          <a:off x="19545300" y="10134734"/>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18716</xdr:rowOff>
    </xdr:from>
    <xdr:to>
      <xdr:col>102</xdr:col>
      <xdr:colOff>114300</xdr:colOff>
      <xdr:row>59</xdr:row>
      <xdr:rowOff>19184</xdr:rowOff>
    </xdr:to>
    <xdr:cxnSp macro="">
      <xdr:nvCxnSpPr>
        <xdr:cNvPr id="801" name="直線コネクタ 800"/>
        <xdr:cNvCxnSpPr/>
      </xdr:nvCxnSpPr>
      <xdr:spPr>
        <a:xfrm>
          <a:off x="18656300" y="10134266"/>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6561</xdr:rowOff>
    </xdr:from>
    <xdr:to>
      <xdr:col>116</xdr:col>
      <xdr:colOff>114300</xdr:colOff>
      <xdr:row>59</xdr:row>
      <xdr:rowOff>108161</xdr:rowOff>
    </xdr:to>
    <xdr:sp macro="" textlink="">
      <xdr:nvSpPr>
        <xdr:cNvPr id="811" name="楕円 810"/>
        <xdr:cNvSpPr/>
      </xdr:nvSpPr>
      <xdr:spPr>
        <a:xfrm>
          <a:off x="22110700" y="10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151714</xdr:rowOff>
    </xdr:from>
    <xdr:ext cx="469744" cy="259045"/>
    <xdr:sp macro="" textlink="">
      <xdr:nvSpPr>
        <xdr:cNvPr id="812" name="貸付金該当値テキスト"/>
        <xdr:cNvSpPr txBox="1"/>
      </xdr:nvSpPr>
      <xdr:spPr>
        <a:xfrm>
          <a:off x="22212300" y="100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157153</xdr:rowOff>
    </xdr:from>
    <xdr:to>
      <xdr:col>112</xdr:col>
      <xdr:colOff>38100</xdr:colOff>
      <xdr:row>59</xdr:row>
      <xdr:rowOff>87303</xdr:rowOff>
    </xdr:to>
    <xdr:sp macro="" textlink="">
      <xdr:nvSpPr>
        <xdr:cNvPr id="813" name="楕円 812"/>
        <xdr:cNvSpPr/>
      </xdr:nvSpPr>
      <xdr:spPr>
        <a:xfrm>
          <a:off x="21272500" y="10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103830</xdr:rowOff>
    </xdr:from>
    <xdr:ext cx="469744" cy="259045"/>
    <xdr:sp macro="" textlink="">
      <xdr:nvSpPr>
        <xdr:cNvPr id="814" name="テキスト ボックス 813"/>
        <xdr:cNvSpPr txBox="1"/>
      </xdr:nvSpPr>
      <xdr:spPr>
        <a:xfrm>
          <a:off x="21088428" y="987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144211</xdr:rowOff>
    </xdr:from>
    <xdr:to>
      <xdr:col>107</xdr:col>
      <xdr:colOff>101600</xdr:colOff>
      <xdr:row>59</xdr:row>
      <xdr:rowOff>74361</xdr:rowOff>
    </xdr:to>
    <xdr:sp macro="" textlink="">
      <xdr:nvSpPr>
        <xdr:cNvPr id="815" name="楕円 814"/>
        <xdr:cNvSpPr/>
      </xdr:nvSpPr>
      <xdr:spPr>
        <a:xfrm>
          <a:off x="20383500" y="100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90888</xdr:rowOff>
    </xdr:from>
    <xdr:ext cx="469744" cy="259045"/>
    <xdr:sp macro="" textlink="">
      <xdr:nvSpPr>
        <xdr:cNvPr id="816" name="テキスト ボックス 815"/>
        <xdr:cNvSpPr txBox="1"/>
      </xdr:nvSpPr>
      <xdr:spPr>
        <a:xfrm>
          <a:off x="20199428" y="986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139834</xdr:rowOff>
    </xdr:from>
    <xdr:to>
      <xdr:col>102</xdr:col>
      <xdr:colOff>165100</xdr:colOff>
      <xdr:row>59</xdr:row>
      <xdr:rowOff>69984</xdr:rowOff>
    </xdr:to>
    <xdr:sp macro="" textlink="">
      <xdr:nvSpPr>
        <xdr:cNvPr id="817" name="楕円 816"/>
        <xdr:cNvSpPr/>
      </xdr:nvSpPr>
      <xdr:spPr>
        <a:xfrm>
          <a:off x="19494500" y="100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86511</xdr:rowOff>
    </xdr:from>
    <xdr:ext cx="469744" cy="259045"/>
    <xdr:sp macro="" textlink="">
      <xdr:nvSpPr>
        <xdr:cNvPr id="818" name="テキスト ボックス 817"/>
        <xdr:cNvSpPr txBox="1"/>
      </xdr:nvSpPr>
      <xdr:spPr>
        <a:xfrm>
          <a:off x="19310428" y="98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139366</xdr:rowOff>
    </xdr:from>
    <xdr:to>
      <xdr:col>98</xdr:col>
      <xdr:colOff>38100</xdr:colOff>
      <xdr:row>59</xdr:row>
      <xdr:rowOff>69516</xdr:rowOff>
    </xdr:to>
    <xdr:sp macro="" textlink="">
      <xdr:nvSpPr>
        <xdr:cNvPr id="819" name="楕円 818"/>
        <xdr:cNvSpPr/>
      </xdr:nvSpPr>
      <xdr:spPr>
        <a:xfrm>
          <a:off x="18605500" y="100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86043</xdr:rowOff>
    </xdr:from>
    <xdr:ext cx="469744" cy="259045"/>
    <xdr:sp macro="" textlink="">
      <xdr:nvSpPr>
        <xdr:cNvPr id="820" name="テキスト ボックス 819"/>
        <xdr:cNvSpPr txBox="1"/>
      </xdr:nvSpPr>
      <xdr:spPr>
        <a:xfrm>
          <a:off x="18421428" y="985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121200</xdr:rowOff>
    </xdr:from>
    <xdr:to>
      <xdr:col>116</xdr:col>
      <xdr:colOff>63500</xdr:colOff>
      <xdr:row>75</xdr:row>
      <xdr:rowOff>14362</xdr:rowOff>
    </xdr:to>
    <xdr:cxnSp macro="">
      <xdr:nvCxnSpPr>
        <xdr:cNvPr id="852" name="直線コネクタ 851"/>
        <xdr:cNvCxnSpPr/>
      </xdr:nvCxnSpPr>
      <xdr:spPr>
        <a:xfrm flipV="1">
          <a:off x="21323300" y="12637050"/>
          <a:ext cx="838200" cy="2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161286</xdr:rowOff>
    </xdr:from>
    <xdr:to>
      <xdr:col>111</xdr:col>
      <xdr:colOff>177800</xdr:colOff>
      <xdr:row>75</xdr:row>
      <xdr:rowOff>14362</xdr:rowOff>
    </xdr:to>
    <xdr:cxnSp macro="">
      <xdr:nvCxnSpPr>
        <xdr:cNvPr id="855" name="直線コネクタ 854"/>
        <xdr:cNvCxnSpPr/>
      </xdr:nvCxnSpPr>
      <xdr:spPr>
        <a:xfrm>
          <a:off x="20434300" y="12162786"/>
          <a:ext cx="889000" cy="7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161286</xdr:rowOff>
    </xdr:from>
    <xdr:to>
      <xdr:col>107</xdr:col>
      <xdr:colOff>50800</xdr:colOff>
      <xdr:row>71</xdr:row>
      <xdr:rowOff>158821</xdr:rowOff>
    </xdr:to>
    <xdr:cxnSp macro="">
      <xdr:nvCxnSpPr>
        <xdr:cNvPr id="858" name="直線コネクタ 857"/>
        <xdr:cNvCxnSpPr/>
      </xdr:nvCxnSpPr>
      <xdr:spPr>
        <a:xfrm flipV="1">
          <a:off x="19545300" y="12162786"/>
          <a:ext cx="889000" cy="16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158821</xdr:rowOff>
    </xdr:from>
    <xdr:to>
      <xdr:col>102</xdr:col>
      <xdr:colOff>114300</xdr:colOff>
      <xdr:row>72</xdr:row>
      <xdr:rowOff>58024</xdr:rowOff>
    </xdr:to>
    <xdr:cxnSp macro="">
      <xdr:nvCxnSpPr>
        <xdr:cNvPr id="861" name="直線コネクタ 860"/>
        <xdr:cNvCxnSpPr/>
      </xdr:nvCxnSpPr>
      <xdr:spPr>
        <a:xfrm flipV="1">
          <a:off x="18656300" y="12331771"/>
          <a:ext cx="889000" cy="7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70400</xdr:rowOff>
    </xdr:from>
    <xdr:to>
      <xdr:col>116</xdr:col>
      <xdr:colOff>114300</xdr:colOff>
      <xdr:row>74</xdr:row>
      <xdr:rowOff>550</xdr:rowOff>
    </xdr:to>
    <xdr:sp macro="" textlink="">
      <xdr:nvSpPr>
        <xdr:cNvPr id="871" name="楕円 870"/>
        <xdr:cNvSpPr/>
      </xdr:nvSpPr>
      <xdr:spPr>
        <a:xfrm>
          <a:off x="22110700" y="12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93277</xdr:rowOff>
    </xdr:from>
    <xdr:ext cx="534377" cy="259045"/>
    <xdr:sp macro="" textlink="">
      <xdr:nvSpPr>
        <xdr:cNvPr id="872" name="繰出金該当値テキスト"/>
        <xdr:cNvSpPr txBox="1"/>
      </xdr:nvSpPr>
      <xdr:spPr>
        <a:xfrm>
          <a:off x="22212300" y="124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135012</xdr:rowOff>
    </xdr:from>
    <xdr:to>
      <xdr:col>112</xdr:col>
      <xdr:colOff>38100</xdr:colOff>
      <xdr:row>75</xdr:row>
      <xdr:rowOff>65162</xdr:rowOff>
    </xdr:to>
    <xdr:sp macro="" textlink="">
      <xdr:nvSpPr>
        <xdr:cNvPr id="873" name="楕円 872"/>
        <xdr:cNvSpPr/>
      </xdr:nvSpPr>
      <xdr:spPr>
        <a:xfrm>
          <a:off x="21272500" y="128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81689</xdr:rowOff>
    </xdr:from>
    <xdr:ext cx="534377" cy="259045"/>
    <xdr:sp macro="" textlink="">
      <xdr:nvSpPr>
        <xdr:cNvPr id="874" name="テキスト ボックス 873"/>
        <xdr:cNvSpPr txBox="1"/>
      </xdr:nvSpPr>
      <xdr:spPr>
        <a:xfrm>
          <a:off x="21056111" y="125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110486</xdr:rowOff>
    </xdr:from>
    <xdr:to>
      <xdr:col>107</xdr:col>
      <xdr:colOff>101600</xdr:colOff>
      <xdr:row>71</xdr:row>
      <xdr:rowOff>40636</xdr:rowOff>
    </xdr:to>
    <xdr:sp macro="" textlink="">
      <xdr:nvSpPr>
        <xdr:cNvPr id="875" name="楕円 874"/>
        <xdr:cNvSpPr/>
      </xdr:nvSpPr>
      <xdr:spPr>
        <a:xfrm>
          <a:off x="20383500" y="121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57163</xdr:rowOff>
    </xdr:from>
    <xdr:ext cx="599010" cy="259045"/>
    <xdr:sp macro="" textlink="">
      <xdr:nvSpPr>
        <xdr:cNvPr id="876" name="テキスト ボックス 875"/>
        <xdr:cNvSpPr txBox="1"/>
      </xdr:nvSpPr>
      <xdr:spPr>
        <a:xfrm>
          <a:off x="20134795" y="118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108021</xdr:rowOff>
    </xdr:from>
    <xdr:to>
      <xdr:col>102</xdr:col>
      <xdr:colOff>165100</xdr:colOff>
      <xdr:row>72</xdr:row>
      <xdr:rowOff>38171</xdr:rowOff>
    </xdr:to>
    <xdr:sp macro="" textlink="">
      <xdr:nvSpPr>
        <xdr:cNvPr id="877" name="楕円 876"/>
        <xdr:cNvSpPr/>
      </xdr:nvSpPr>
      <xdr:spPr>
        <a:xfrm>
          <a:off x="19494500" y="122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54698</xdr:rowOff>
    </xdr:from>
    <xdr:ext cx="599010" cy="259045"/>
    <xdr:sp macro="" textlink="">
      <xdr:nvSpPr>
        <xdr:cNvPr id="878" name="テキスト ボックス 877"/>
        <xdr:cNvSpPr txBox="1"/>
      </xdr:nvSpPr>
      <xdr:spPr>
        <a:xfrm>
          <a:off x="19245795" y="1205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7224</xdr:rowOff>
    </xdr:from>
    <xdr:to>
      <xdr:col>98</xdr:col>
      <xdr:colOff>38100</xdr:colOff>
      <xdr:row>72</xdr:row>
      <xdr:rowOff>108824</xdr:rowOff>
    </xdr:to>
    <xdr:sp macro="" textlink="">
      <xdr:nvSpPr>
        <xdr:cNvPr id="879" name="楕円 878"/>
        <xdr:cNvSpPr/>
      </xdr:nvSpPr>
      <xdr:spPr>
        <a:xfrm>
          <a:off x="18605500" y="123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125351</xdr:rowOff>
    </xdr:from>
    <xdr:ext cx="534377" cy="259045"/>
    <xdr:sp macro="" textlink="">
      <xdr:nvSpPr>
        <xdr:cNvPr id="880" name="テキスト ボックス 879"/>
        <xdr:cNvSpPr txBox="1"/>
      </xdr:nvSpPr>
      <xdr:spPr>
        <a:xfrm>
          <a:off x="18389111" y="12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補助費等については、一般廃棄物広域処理経費の増、国民健康保険病院事業会計繰出金、下水道事業会計繰出金が依然として高い水準となっている。</a:t>
          </a:r>
        </a:p>
        <a:p>
          <a:r>
            <a:rPr kumimoji="1" lang="ja-JP" altLang="en-US" sz="1100">
              <a:latin typeface="ＭＳ Ｐゴシック" panose="020B0600070205080204" pitchFamily="50" charset="-128"/>
              <a:ea typeface="ＭＳ Ｐゴシック" panose="020B0600070205080204" pitchFamily="50" charset="-128"/>
            </a:rPr>
            <a:t>　普通建設事業については、老朽化及び耐震対策として学校施設環境改善交付金と起債を活用し、萩野小学校校舎棟大規模改修工事を行った。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災害復旧事業費については平成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年度については港湾施設が台風被害を受けたが、翌年度に繰越したことより、平成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年度については増となっている。平成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年度には、胆振東部地震で被害を受けたが、一部事業を翌年度繰越したことにより、令和元年度については増となった。令和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年度については、萩の里自然公園法面崩落箇所復旧により被害を受けたが、翌年度に繰越したことより、令和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繰出金については、特別養護老人ホーム事業特別会計が令和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年度末で民間移譲となり、公債費全額を繰上償還したことにより繰出金が増加している。医療費等増加に伴い、増加していくと予想される。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15,830
425.64
13,006,548
12,652,692
308,937
6,612,887
9,013,742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112725</xdr:rowOff>
    </xdr:from>
    <xdr:to>
      <xdr:col>24</xdr:col>
      <xdr:colOff>63500</xdr:colOff>
      <xdr:row>33</xdr:row>
      <xdr:rowOff>68377</xdr:rowOff>
    </xdr:to>
    <xdr:cxnSp macro="">
      <xdr:nvCxnSpPr>
        <xdr:cNvPr id="59" name="直線コネクタ 58"/>
        <xdr:cNvCxnSpPr/>
      </xdr:nvCxnSpPr>
      <xdr:spPr>
        <a:xfrm flipV="1">
          <a:off x="3797300" y="5599125"/>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59690</xdr:rowOff>
    </xdr:from>
    <xdr:to>
      <xdr:col>19</xdr:col>
      <xdr:colOff>177800</xdr:colOff>
      <xdr:row>33</xdr:row>
      <xdr:rowOff>68377</xdr:rowOff>
    </xdr:to>
    <xdr:cxnSp macro="">
      <xdr:nvCxnSpPr>
        <xdr:cNvPr id="62" name="直線コネクタ 61"/>
        <xdr:cNvCxnSpPr/>
      </xdr:nvCxnSpPr>
      <xdr:spPr>
        <a:xfrm>
          <a:off x="2908300" y="57175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59690</xdr:rowOff>
    </xdr:from>
    <xdr:to>
      <xdr:col>15</xdr:col>
      <xdr:colOff>50800</xdr:colOff>
      <xdr:row>33</xdr:row>
      <xdr:rowOff>122326</xdr:rowOff>
    </xdr:to>
    <xdr:cxnSp macro="">
      <xdr:nvCxnSpPr>
        <xdr:cNvPr id="65" name="直線コネクタ 64"/>
        <xdr:cNvCxnSpPr/>
      </xdr:nvCxnSpPr>
      <xdr:spPr>
        <a:xfrm flipV="1">
          <a:off x="2019300" y="5717540"/>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122326</xdr:rowOff>
    </xdr:from>
    <xdr:to>
      <xdr:col>10</xdr:col>
      <xdr:colOff>114300</xdr:colOff>
      <xdr:row>34</xdr:row>
      <xdr:rowOff>55118</xdr:rowOff>
    </xdr:to>
    <xdr:cxnSp macro="">
      <xdr:nvCxnSpPr>
        <xdr:cNvPr id="68" name="直線コネクタ 67"/>
        <xdr:cNvCxnSpPr/>
      </xdr:nvCxnSpPr>
      <xdr:spPr>
        <a:xfrm flipV="1">
          <a:off x="1130300" y="5780176"/>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61925</xdr:rowOff>
    </xdr:from>
    <xdr:to>
      <xdr:col>24</xdr:col>
      <xdr:colOff>114300</xdr:colOff>
      <xdr:row>32</xdr:row>
      <xdr:rowOff>163525</xdr:rowOff>
    </xdr:to>
    <xdr:sp macro="" textlink="">
      <xdr:nvSpPr>
        <xdr:cNvPr id="78" name="楕円 77"/>
        <xdr:cNvSpPr/>
      </xdr:nvSpPr>
      <xdr:spPr>
        <a:xfrm>
          <a:off x="4584700" y="55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84802</xdr:rowOff>
    </xdr:from>
    <xdr:ext cx="469744" cy="259045"/>
    <xdr:sp macro="" textlink="">
      <xdr:nvSpPr>
        <xdr:cNvPr id="79" name="議会費該当値テキスト"/>
        <xdr:cNvSpPr txBox="1"/>
      </xdr:nvSpPr>
      <xdr:spPr>
        <a:xfrm>
          <a:off x="4686300" y="53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17577</xdr:rowOff>
    </xdr:from>
    <xdr:to>
      <xdr:col>20</xdr:col>
      <xdr:colOff>38100</xdr:colOff>
      <xdr:row>33</xdr:row>
      <xdr:rowOff>119177</xdr:rowOff>
    </xdr:to>
    <xdr:sp macro="" textlink="">
      <xdr:nvSpPr>
        <xdr:cNvPr id="80" name="楕円 79"/>
        <xdr:cNvSpPr/>
      </xdr:nvSpPr>
      <xdr:spPr>
        <a:xfrm>
          <a:off x="3746500" y="56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135704</xdr:rowOff>
    </xdr:from>
    <xdr:ext cx="469744" cy="259045"/>
    <xdr:sp macro="" textlink="">
      <xdr:nvSpPr>
        <xdr:cNvPr id="81" name="テキスト ボックス 80"/>
        <xdr:cNvSpPr txBox="1"/>
      </xdr:nvSpPr>
      <xdr:spPr>
        <a:xfrm>
          <a:off x="3562428" y="54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8890</xdr:rowOff>
    </xdr:from>
    <xdr:to>
      <xdr:col>15</xdr:col>
      <xdr:colOff>101600</xdr:colOff>
      <xdr:row>33</xdr:row>
      <xdr:rowOff>110490</xdr:rowOff>
    </xdr:to>
    <xdr:sp macro="" textlink="">
      <xdr:nvSpPr>
        <xdr:cNvPr id="82" name="楕円 81"/>
        <xdr:cNvSpPr/>
      </xdr:nvSpPr>
      <xdr:spPr>
        <a:xfrm>
          <a:off x="2857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127017</xdr:rowOff>
    </xdr:from>
    <xdr:ext cx="469744" cy="259045"/>
    <xdr:sp macro="" textlink="">
      <xdr:nvSpPr>
        <xdr:cNvPr id="83" name="テキスト ボックス 82"/>
        <xdr:cNvSpPr txBox="1"/>
      </xdr:nvSpPr>
      <xdr:spPr>
        <a:xfrm>
          <a:off x="2673428"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71526</xdr:rowOff>
    </xdr:from>
    <xdr:to>
      <xdr:col>10</xdr:col>
      <xdr:colOff>165100</xdr:colOff>
      <xdr:row>34</xdr:row>
      <xdr:rowOff>1676</xdr:rowOff>
    </xdr:to>
    <xdr:sp macro="" textlink="">
      <xdr:nvSpPr>
        <xdr:cNvPr id="84" name="楕円 83"/>
        <xdr:cNvSpPr/>
      </xdr:nvSpPr>
      <xdr:spPr>
        <a:xfrm>
          <a:off x="1968500" y="57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18203</xdr:rowOff>
    </xdr:from>
    <xdr:ext cx="469744" cy="259045"/>
    <xdr:sp macro="" textlink="">
      <xdr:nvSpPr>
        <xdr:cNvPr id="85" name="テキスト ボックス 84"/>
        <xdr:cNvSpPr txBox="1"/>
      </xdr:nvSpPr>
      <xdr:spPr>
        <a:xfrm>
          <a:off x="1784428" y="55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86" name="楕円 85"/>
        <xdr:cNvSpPr/>
      </xdr:nvSpPr>
      <xdr:spPr>
        <a:xfrm>
          <a:off x="1079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87" name="テキスト ボックス 86"/>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160868</xdr:rowOff>
    </xdr:from>
    <xdr:to>
      <xdr:col>24</xdr:col>
      <xdr:colOff>63500</xdr:colOff>
      <xdr:row>56</xdr:row>
      <xdr:rowOff>1205</xdr:rowOff>
    </xdr:to>
    <xdr:cxnSp macro="">
      <xdr:nvCxnSpPr>
        <xdr:cNvPr id="114" name="直線コネクタ 113"/>
        <xdr:cNvCxnSpPr/>
      </xdr:nvCxnSpPr>
      <xdr:spPr>
        <a:xfrm flipV="1">
          <a:off x="3797300" y="9419168"/>
          <a:ext cx="838200" cy="1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1205</xdr:rowOff>
    </xdr:from>
    <xdr:to>
      <xdr:col>19</xdr:col>
      <xdr:colOff>177800</xdr:colOff>
      <xdr:row>56</xdr:row>
      <xdr:rowOff>62186</xdr:rowOff>
    </xdr:to>
    <xdr:cxnSp macro="">
      <xdr:nvCxnSpPr>
        <xdr:cNvPr id="117" name="直線コネクタ 116"/>
        <xdr:cNvCxnSpPr/>
      </xdr:nvCxnSpPr>
      <xdr:spPr>
        <a:xfrm flipV="1">
          <a:off x="2908300" y="9602405"/>
          <a:ext cx="8890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136911</xdr:rowOff>
    </xdr:from>
    <xdr:to>
      <xdr:col>15</xdr:col>
      <xdr:colOff>50800</xdr:colOff>
      <xdr:row>56</xdr:row>
      <xdr:rowOff>62186</xdr:rowOff>
    </xdr:to>
    <xdr:cxnSp macro="">
      <xdr:nvCxnSpPr>
        <xdr:cNvPr id="120" name="直線コネクタ 119"/>
        <xdr:cNvCxnSpPr/>
      </xdr:nvCxnSpPr>
      <xdr:spPr>
        <a:xfrm>
          <a:off x="2019300" y="9566661"/>
          <a:ext cx="889000" cy="9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136911</xdr:rowOff>
    </xdr:from>
    <xdr:to>
      <xdr:col>10</xdr:col>
      <xdr:colOff>114300</xdr:colOff>
      <xdr:row>56</xdr:row>
      <xdr:rowOff>79843</xdr:rowOff>
    </xdr:to>
    <xdr:cxnSp macro="">
      <xdr:nvCxnSpPr>
        <xdr:cNvPr id="123" name="直線コネクタ 122"/>
        <xdr:cNvCxnSpPr/>
      </xdr:nvCxnSpPr>
      <xdr:spPr>
        <a:xfrm flipV="1">
          <a:off x="1130300" y="9566661"/>
          <a:ext cx="889000" cy="1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5" name="テキスト ボックス 124"/>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110068</xdr:rowOff>
    </xdr:from>
    <xdr:to>
      <xdr:col>24</xdr:col>
      <xdr:colOff>114300</xdr:colOff>
      <xdr:row>55</xdr:row>
      <xdr:rowOff>40218</xdr:rowOff>
    </xdr:to>
    <xdr:sp macro="" textlink="">
      <xdr:nvSpPr>
        <xdr:cNvPr id="133" name="楕円 132"/>
        <xdr:cNvSpPr/>
      </xdr:nvSpPr>
      <xdr:spPr>
        <a:xfrm>
          <a:off x="4584700" y="93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132945</xdr:rowOff>
    </xdr:from>
    <xdr:ext cx="599010" cy="259045"/>
    <xdr:sp macro="" textlink="">
      <xdr:nvSpPr>
        <xdr:cNvPr id="134" name="総務費該当値テキスト"/>
        <xdr:cNvSpPr txBox="1"/>
      </xdr:nvSpPr>
      <xdr:spPr>
        <a:xfrm>
          <a:off x="4686300" y="921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121855</xdr:rowOff>
    </xdr:from>
    <xdr:to>
      <xdr:col>20</xdr:col>
      <xdr:colOff>38100</xdr:colOff>
      <xdr:row>56</xdr:row>
      <xdr:rowOff>52005</xdr:rowOff>
    </xdr:to>
    <xdr:sp macro="" textlink="">
      <xdr:nvSpPr>
        <xdr:cNvPr id="135" name="楕円 134"/>
        <xdr:cNvSpPr/>
      </xdr:nvSpPr>
      <xdr:spPr>
        <a:xfrm>
          <a:off x="3746500" y="9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43132</xdr:rowOff>
    </xdr:from>
    <xdr:ext cx="599010" cy="259045"/>
    <xdr:sp macro="" textlink="">
      <xdr:nvSpPr>
        <xdr:cNvPr id="136" name="テキスト ボックス 135"/>
        <xdr:cNvSpPr txBox="1"/>
      </xdr:nvSpPr>
      <xdr:spPr>
        <a:xfrm>
          <a:off x="3497795" y="96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11386</xdr:rowOff>
    </xdr:from>
    <xdr:to>
      <xdr:col>15</xdr:col>
      <xdr:colOff>101600</xdr:colOff>
      <xdr:row>56</xdr:row>
      <xdr:rowOff>112986</xdr:rowOff>
    </xdr:to>
    <xdr:sp macro="" textlink="">
      <xdr:nvSpPr>
        <xdr:cNvPr id="137" name="楕円 136"/>
        <xdr:cNvSpPr/>
      </xdr:nvSpPr>
      <xdr:spPr>
        <a:xfrm>
          <a:off x="2857500" y="9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104113</xdr:rowOff>
    </xdr:from>
    <xdr:ext cx="534377" cy="259045"/>
    <xdr:sp macro="" textlink="">
      <xdr:nvSpPr>
        <xdr:cNvPr id="138" name="テキスト ボックス 137"/>
        <xdr:cNvSpPr txBox="1"/>
      </xdr:nvSpPr>
      <xdr:spPr>
        <a:xfrm>
          <a:off x="2641111" y="97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86111</xdr:rowOff>
    </xdr:from>
    <xdr:to>
      <xdr:col>10</xdr:col>
      <xdr:colOff>165100</xdr:colOff>
      <xdr:row>56</xdr:row>
      <xdr:rowOff>16261</xdr:rowOff>
    </xdr:to>
    <xdr:sp macro="" textlink="">
      <xdr:nvSpPr>
        <xdr:cNvPr id="139" name="楕円 138"/>
        <xdr:cNvSpPr/>
      </xdr:nvSpPr>
      <xdr:spPr>
        <a:xfrm>
          <a:off x="19685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32788</xdr:rowOff>
    </xdr:from>
    <xdr:ext cx="599010" cy="259045"/>
    <xdr:sp macro="" textlink="">
      <xdr:nvSpPr>
        <xdr:cNvPr id="140" name="テキスト ボックス 139"/>
        <xdr:cNvSpPr txBox="1"/>
      </xdr:nvSpPr>
      <xdr:spPr>
        <a:xfrm>
          <a:off x="1719795" y="929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29043</xdr:rowOff>
    </xdr:from>
    <xdr:to>
      <xdr:col>6</xdr:col>
      <xdr:colOff>38100</xdr:colOff>
      <xdr:row>56</xdr:row>
      <xdr:rowOff>130643</xdr:rowOff>
    </xdr:to>
    <xdr:sp macro="" textlink="">
      <xdr:nvSpPr>
        <xdr:cNvPr id="141" name="楕円 140"/>
        <xdr:cNvSpPr/>
      </xdr:nvSpPr>
      <xdr:spPr>
        <a:xfrm>
          <a:off x="1079500" y="96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147170</xdr:rowOff>
    </xdr:from>
    <xdr:ext cx="534377" cy="259045"/>
    <xdr:sp macro="" textlink="">
      <xdr:nvSpPr>
        <xdr:cNvPr id="142" name="テキスト ボックス 141"/>
        <xdr:cNvSpPr txBox="1"/>
      </xdr:nvSpPr>
      <xdr:spPr>
        <a:xfrm>
          <a:off x="863111" y="94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167269</xdr:rowOff>
    </xdr:from>
    <xdr:to>
      <xdr:col>24</xdr:col>
      <xdr:colOff>62865</xdr:colOff>
      <xdr:row>78</xdr:row>
      <xdr:rowOff>76781</xdr:rowOff>
    </xdr:to>
    <xdr:cxnSp macro="">
      <xdr:nvCxnSpPr>
        <xdr:cNvPr id="167" name="直線コネクタ 166"/>
        <xdr:cNvCxnSpPr/>
      </xdr:nvCxnSpPr>
      <xdr:spPr>
        <a:xfrm flipV="1">
          <a:off x="4633595" y="12340219"/>
          <a:ext cx="1270" cy="1109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80608</xdr:rowOff>
    </xdr:from>
    <xdr:ext cx="599010" cy="259045"/>
    <xdr:sp macro="" textlink="">
      <xdr:nvSpPr>
        <xdr:cNvPr id="168" name="民生費最小値テキスト"/>
        <xdr:cNvSpPr txBox="1"/>
      </xdr:nvSpPr>
      <xdr:spPr>
        <a:xfrm>
          <a:off x="4686300" y="1345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76781</xdr:rowOff>
    </xdr:from>
    <xdr:to>
      <xdr:col>24</xdr:col>
      <xdr:colOff>152400</xdr:colOff>
      <xdr:row>78</xdr:row>
      <xdr:rowOff>76781</xdr:rowOff>
    </xdr:to>
    <xdr:cxnSp macro="">
      <xdr:nvCxnSpPr>
        <xdr:cNvPr id="169" name="直線コネクタ 168"/>
        <xdr:cNvCxnSpPr/>
      </xdr:nvCxnSpPr>
      <xdr:spPr>
        <a:xfrm>
          <a:off x="4546600" y="1344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113946</xdr:rowOff>
    </xdr:from>
    <xdr:ext cx="599010" cy="259045"/>
    <xdr:sp macro="" textlink="">
      <xdr:nvSpPr>
        <xdr:cNvPr id="170" name="民生費最大値テキスト"/>
        <xdr:cNvSpPr txBox="1"/>
      </xdr:nvSpPr>
      <xdr:spPr>
        <a:xfrm>
          <a:off x="4686300" y="1211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167269</xdr:rowOff>
    </xdr:from>
    <xdr:to>
      <xdr:col>24</xdr:col>
      <xdr:colOff>152400</xdr:colOff>
      <xdr:row>71</xdr:row>
      <xdr:rowOff>167269</xdr:rowOff>
    </xdr:to>
    <xdr:cxnSp macro="">
      <xdr:nvCxnSpPr>
        <xdr:cNvPr id="171" name="直線コネクタ 170"/>
        <xdr:cNvCxnSpPr/>
      </xdr:nvCxnSpPr>
      <xdr:spPr>
        <a:xfrm>
          <a:off x="4546600" y="1234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37203</xdr:rowOff>
    </xdr:from>
    <xdr:to>
      <xdr:col>24</xdr:col>
      <xdr:colOff>63500</xdr:colOff>
      <xdr:row>73</xdr:row>
      <xdr:rowOff>105799</xdr:rowOff>
    </xdr:to>
    <xdr:cxnSp macro="">
      <xdr:nvCxnSpPr>
        <xdr:cNvPr id="172" name="直線コネクタ 171"/>
        <xdr:cNvCxnSpPr/>
      </xdr:nvCxnSpPr>
      <xdr:spPr>
        <a:xfrm>
          <a:off x="3797300" y="12210153"/>
          <a:ext cx="838200" cy="4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68348</xdr:rowOff>
    </xdr:from>
    <xdr:ext cx="599010" cy="259045"/>
    <xdr:sp macro="" textlink="">
      <xdr:nvSpPr>
        <xdr:cNvPr id="173" name="民生費平均値テキスト"/>
        <xdr:cNvSpPr txBox="1"/>
      </xdr:nvSpPr>
      <xdr:spPr>
        <a:xfrm>
          <a:off x="4686300" y="129270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89921</xdr:rowOff>
    </xdr:from>
    <xdr:to>
      <xdr:col>24</xdr:col>
      <xdr:colOff>114300</xdr:colOff>
      <xdr:row>76</xdr:row>
      <xdr:rowOff>20070</xdr:rowOff>
    </xdr:to>
    <xdr:sp macro="" textlink="">
      <xdr:nvSpPr>
        <xdr:cNvPr id="174" name="フローチャート: 判断 173"/>
        <xdr:cNvSpPr/>
      </xdr:nvSpPr>
      <xdr:spPr>
        <a:xfrm>
          <a:off x="4584700" y="12948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37203</xdr:rowOff>
    </xdr:from>
    <xdr:to>
      <xdr:col>19</xdr:col>
      <xdr:colOff>177800</xdr:colOff>
      <xdr:row>75</xdr:row>
      <xdr:rowOff>155214</xdr:rowOff>
    </xdr:to>
    <xdr:cxnSp macro="">
      <xdr:nvCxnSpPr>
        <xdr:cNvPr id="175" name="直線コネクタ 174"/>
        <xdr:cNvCxnSpPr/>
      </xdr:nvCxnSpPr>
      <xdr:spPr>
        <a:xfrm flipV="1">
          <a:off x="2908300" y="12210153"/>
          <a:ext cx="889000" cy="8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99081</xdr:rowOff>
    </xdr:from>
    <xdr:to>
      <xdr:col>20</xdr:col>
      <xdr:colOff>38100</xdr:colOff>
      <xdr:row>77</xdr:row>
      <xdr:rowOff>29231</xdr:rowOff>
    </xdr:to>
    <xdr:sp macro="" textlink="">
      <xdr:nvSpPr>
        <xdr:cNvPr id="176" name="フローチャート: 判断 175"/>
        <xdr:cNvSpPr/>
      </xdr:nvSpPr>
      <xdr:spPr>
        <a:xfrm>
          <a:off x="37465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20358</xdr:rowOff>
    </xdr:from>
    <xdr:ext cx="599010" cy="259045"/>
    <xdr:sp macro="" textlink="">
      <xdr:nvSpPr>
        <xdr:cNvPr id="177" name="テキスト ボックス 176"/>
        <xdr:cNvSpPr txBox="1"/>
      </xdr:nvSpPr>
      <xdr:spPr>
        <a:xfrm>
          <a:off x="3497795" y="132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155214</xdr:rowOff>
    </xdr:from>
    <xdr:to>
      <xdr:col>15</xdr:col>
      <xdr:colOff>50800</xdr:colOff>
      <xdr:row>76</xdr:row>
      <xdr:rowOff>74868</xdr:rowOff>
    </xdr:to>
    <xdr:cxnSp macro="">
      <xdr:nvCxnSpPr>
        <xdr:cNvPr id="178" name="直線コネクタ 177"/>
        <xdr:cNvCxnSpPr/>
      </xdr:nvCxnSpPr>
      <xdr:spPr>
        <a:xfrm flipV="1">
          <a:off x="2019300" y="13013964"/>
          <a:ext cx="889000" cy="9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131671</xdr:rowOff>
    </xdr:from>
    <xdr:to>
      <xdr:col>15</xdr:col>
      <xdr:colOff>101600</xdr:colOff>
      <xdr:row>77</xdr:row>
      <xdr:rowOff>61821</xdr:rowOff>
    </xdr:to>
    <xdr:sp macro="" textlink="">
      <xdr:nvSpPr>
        <xdr:cNvPr id="179" name="フローチャート: 判断 178"/>
        <xdr:cNvSpPr/>
      </xdr:nvSpPr>
      <xdr:spPr>
        <a:xfrm>
          <a:off x="2857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52948</xdr:rowOff>
    </xdr:from>
    <xdr:ext cx="599010" cy="259045"/>
    <xdr:sp macro="" textlink="">
      <xdr:nvSpPr>
        <xdr:cNvPr id="180" name="テキスト ボックス 179"/>
        <xdr:cNvSpPr txBox="1"/>
      </xdr:nvSpPr>
      <xdr:spPr>
        <a:xfrm>
          <a:off x="2608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137506</xdr:rowOff>
    </xdr:from>
    <xdr:to>
      <xdr:col>10</xdr:col>
      <xdr:colOff>114300</xdr:colOff>
      <xdr:row>76</xdr:row>
      <xdr:rowOff>74868</xdr:rowOff>
    </xdr:to>
    <xdr:cxnSp macro="">
      <xdr:nvCxnSpPr>
        <xdr:cNvPr id="181" name="直線コネクタ 180"/>
        <xdr:cNvCxnSpPr/>
      </xdr:nvCxnSpPr>
      <xdr:spPr>
        <a:xfrm>
          <a:off x="1130300" y="12996256"/>
          <a:ext cx="889000" cy="10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2467</xdr:rowOff>
    </xdr:from>
    <xdr:to>
      <xdr:col>10</xdr:col>
      <xdr:colOff>165100</xdr:colOff>
      <xdr:row>77</xdr:row>
      <xdr:rowOff>104067</xdr:rowOff>
    </xdr:to>
    <xdr:sp macro="" textlink="">
      <xdr:nvSpPr>
        <xdr:cNvPr id="182" name="フローチャート: 判断 181"/>
        <xdr:cNvSpPr/>
      </xdr:nvSpPr>
      <xdr:spPr>
        <a:xfrm>
          <a:off x="1968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95194</xdr:rowOff>
    </xdr:from>
    <xdr:ext cx="599010" cy="259045"/>
    <xdr:sp macro="" textlink="">
      <xdr:nvSpPr>
        <xdr:cNvPr id="183" name="テキスト ボックス 182"/>
        <xdr:cNvSpPr txBox="1"/>
      </xdr:nvSpPr>
      <xdr:spPr>
        <a:xfrm>
          <a:off x="1719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17097</xdr:rowOff>
    </xdr:from>
    <xdr:to>
      <xdr:col>6</xdr:col>
      <xdr:colOff>38100</xdr:colOff>
      <xdr:row>77</xdr:row>
      <xdr:rowOff>118697</xdr:rowOff>
    </xdr:to>
    <xdr:sp macro="" textlink="">
      <xdr:nvSpPr>
        <xdr:cNvPr id="184" name="フローチャート: 判断 183"/>
        <xdr:cNvSpPr/>
      </xdr:nvSpPr>
      <xdr:spPr>
        <a:xfrm>
          <a:off x="1079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109824</xdr:rowOff>
    </xdr:from>
    <xdr:ext cx="599010" cy="259045"/>
    <xdr:sp macro="" textlink="">
      <xdr:nvSpPr>
        <xdr:cNvPr id="185" name="テキスト ボックス 184"/>
        <xdr:cNvSpPr txBox="1"/>
      </xdr:nvSpPr>
      <xdr:spPr>
        <a:xfrm>
          <a:off x="830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54999</xdr:rowOff>
    </xdr:from>
    <xdr:to>
      <xdr:col>24</xdr:col>
      <xdr:colOff>114300</xdr:colOff>
      <xdr:row>73</xdr:row>
      <xdr:rowOff>156599</xdr:rowOff>
    </xdr:to>
    <xdr:sp macro="" textlink="">
      <xdr:nvSpPr>
        <xdr:cNvPr id="191" name="楕円 190"/>
        <xdr:cNvSpPr/>
      </xdr:nvSpPr>
      <xdr:spPr>
        <a:xfrm>
          <a:off x="4584700" y="125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77876</xdr:rowOff>
    </xdr:from>
    <xdr:ext cx="599010" cy="259045"/>
    <xdr:sp macro="" textlink="">
      <xdr:nvSpPr>
        <xdr:cNvPr id="192" name="民生費該当値テキスト"/>
        <xdr:cNvSpPr txBox="1"/>
      </xdr:nvSpPr>
      <xdr:spPr>
        <a:xfrm>
          <a:off x="4686300" y="12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157853</xdr:rowOff>
    </xdr:from>
    <xdr:to>
      <xdr:col>20</xdr:col>
      <xdr:colOff>38100</xdr:colOff>
      <xdr:row>71</xdr:row>
      <xdr:rowOff>88003</xdr:rowOff>
    </xdr:to>
    <xdr:sp macro="" textlink="">
      <xdr:nvSpPr>
        <xdr:cNvPr id="193" name="楕円 192"/>
        <xdr:cNvSpPr/>
      </xdr:nvSpPr>
      <xdr:spPr>
        <a:xfrm>
          <a:off x="3746500" y="12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104530</xdr:rowOff>
    </xdr:from>
    <xdr:ext cx="599010" cy="259045"/>
    <xdr:sp macro="" textlink="">
      <xdr:nvSpPr>
        <xdr:cNvPr id="194" name="テキスト ボックス 193"/>
        <xdr:cNvSpPr txBox="1"/>
      </xdr:nvSpPr>
      <xdr:spPr>
        <a:xfrm>
          <a:off x="3497795" y="119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104415</xdr:rowOff>
    </xdr:from>
    <xdr:to>
      <xdr:col>15</xdr:col>
      <xdr:colOff>101600</xdr:colOff>
      <xdr:row>76</xdr:row>
      <xdr:rowOff>34565</xdr:rowOff>
    </xdr:to>
    <xdr:sp macro="" textlink="">
      <xdr:nvSpPr>
        <xdr:cNvPr id="195" name="楕円 194"/>
        <xdr:cNvSpPr/>
      </xdr:nvSpPr>
      <xdr:spPr>
        <a:xfrm>
          <a:off x="2857500" y="12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51092</xdr:rowOff>
    </xdr:from>
    <xdr:ext cx="599010" cy="259045"/>
    <xdr:sp macro="" textlink="">
      <xdr:nvSpPr>
        <xdr:cNvPr id="196" name="テキスト ボックス 195"/>
        <xdr:cNvSpPr txBox="1"/>
      </xdr:nvSpPr>
      <xdr:spPr>
        <a:xfrm>
          <a:off x="2608795" y="127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24068</xdr:rowOff>
    </xdr:from>
    <xdr:to>
      <xdr:col>10</xdr:col>
      <xdr:colOff>165100</xdr:colOff>
      <xdr:row>76</xdr:row>
      <xdr:rowOff>125668</xdr:rowOff>
    </xdr:to>
    <xdr:sp macro="" textlink="">
      <xdr:nvSpPr>
        <xdr:cNvPr id="197" name="楕円 196"/>
        <xdr:cNvSpPr/>
      </xdr:nvSpPr>
      <xdr:spPr>
        <a:xfrm>
          <a:off x="1968500" y="130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142196</xdr:rowOff>
    </xdr:from>
    <xdr:ext cx="599010" cy="259045"/>
    <xdr:sp macro="" textlink="">
      <xdr:nvSpPr>
        <xdr:cNvPr id="198" name="テキスト ボックス 197"/>
        <xdr:cNvSpPr txBox="1"/>
      </xdr:nvSpPr>
      <xdr:spPr>
        <a:xfrm>
          <a:off x="1719795" y="1282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86706</xdr:rowOff>
    </xdr:from>
    <xdr:to>
      <xdr:col>6</xdr:col>
      <xdr:colOff>38100</xdr:colOff>
      <xdr:row>76</xdr:row>
      <xdr:rowOff>16855</xdr:rowOff>
    </xdr:to>
    <xdr:sp macro="" textlink="">
      <xdr:nvSpPr>
        <xdr:cNvPr id="199" name="楕円 198"/>
        <xdr:cNvSpPr/>
      </xdr:nvSpPr>
      <xdr:spPr>
        <a:xfrm>
          <a:off x="1079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33383</xdr:rowOff>
    </xdr:from>
    <xdr:ext cx="599010" cy="259045"/>
    <xdr:sp macro="" textlink="">
      <xdr:nvSpPr>
        <xdr:cNvPr id="200" name="テキスト ボックス 199"/>
        <xdr:cNvSpPr txBox="1"/>
      </xdr:nvSpPr>
      <xdr:spPr>
        <a:xfrm>
          <a:off x="830795" y="1272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4" name="直線コネクタ 223"/>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5"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6" name="直線コネクタ 225"/>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7"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8" name="直線コネクタ 227"/>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67405</xdr:rowOff>
    </xdr:from>
    <xdr:to>
      <xdr:col>24</xdr:col>
      <xdr:colOff>63500</xdr:colOff>
      <xdr:row>97</xdr:row>
      <xdr:rowOff>122220</xdr:rowOff>
    </xdr:to>
    <xdr:cxnSp macro="">
      <xdr:nvCxnSpPr>
        <xdr:cNvPr id="229" name="直線コネクタ 228"/>
        <xdr:cNvCxnSpPr/>
      </xdr:nvCxnSpPr>
      <xdr:spPr>
        <a:xfrm flipV="1">
          <a:off x="3797300" y="16698055"/>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0"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1" name="フローチャート: 判断 230"/>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122220</xdr:rowOff>
    </xdr:from>
    <xdr:to>
      <xdr:col>19</xdr:col>
      <xdr:colOff>177800</xdr:colOff>
      <xdr:row>97</xdr:row>
      <xdr:rowOff>171391</xdr:rowOff>
    </xdr:to>
    <xdr:cxnSp macro="">
      <xdr:nvCxnSpPr>
        <xdr:cNvPr id="232" name="直線コネクタ 231"/>
        <xdr:cNvCxnSpPr/>
      </xdr:nvCxnSpPr>
      <xdr:spPr>
        <a:xfrm flipV="1">
          <a:off x="2908300" y="16752870"/>
          <a:ext cx="889000" cy="4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3" name="フローチャート: 判断 232"/>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4" name="テキスト ボックス 233"/>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152270</xdr:rowOff>
    </xdr:from>
    <xdr:to>
      <xdr:col>15</xdr:col>
      <xdr:colOff>50800</xdr:colOff>
      <xdr:row>97</xdr:row>
      <xdr:rowOff>171391</xdr:rowOff>
    </xdr:to>
    <xdr:cxnSp macro="">
      <xdr:nvCxnSpPr>
        <xdr:cNvPr id="235" name="直線コネクタ 234"/>
        <xdr:cNvCxnSpPr/>
      </xdr:nvCxnSpPr>
      <xdr:spPr>
        <a:xfrm>
          <a:off x="2019300" y="16782920"/>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6" name="フローチャート: 判断 235"/>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7" name="テキスト ボックス 236"/>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152270</xdr:rowOff>
    </xdr:from>
    <xdr:to>
      <xdr:col>10</xdr:col>
      <xdr:colOff>114300</xdr:colOff>
      <xdr:row>98</xdr:row>
      <xdr:rowOff>25750</xdr:rowOff>
    </xdr:to>
    <xdr:cxnSp macro="">
      <xdr:nvCxnSpPr>
        <xdr:cNvPr id="238" name="直線コネクタ 237"/>
        <xdr:cNvCxnSpPr/>
      </xdr:nvCxnSpPr>
      <xdr:spPr>
        <a:xfrm flipV="1">
          <a:off x="1130300" y="16782920"/>
          <a:ext cx="889000" cy="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9" name="フローチャート: 判断 238"/>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0" name="テキスト ボックス 239"/>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1" name="フローチャート: 判断 240"/>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2" name="テキスト ボックス 241"/>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16605</xdr:rowOff>
    </xdr:from>
    <xdr:to>
      <xdr:col>24</xdr:col>
      <xdr:colOff>114300</xdr:colOff>
      <xdr:row>97</xdr:row>
      <xdr:rowOff>118205</xdr:rowOff>
    </xdr:to>
    <xdr:sp macro="" textlink="">
      <xdr:nvSpPr>
        <xdr:cNvPr id="248" name="楕円 247"/>
        <xdr:cNvSpPr/>
      </xdr:nvSpPr>
      <xdr:spPr>
        <a:xfrm>
          <a:off x="4584700" y="166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39482</xdr:rowOff>
    </xdr:from>
    <xdr:ext cx="534377" cy="259045"/>
    <xdr:sp macro="" textlink="">
      <xdr:nvSpPr>
        <xdr:cNvPr id="249" name="衛生費該当値テキスト"/>
        <xdr:cNvSpPr txBox="1"/>
      </xdr:nvSpPr>
      <xdr:spPr>
        <a:xfrm>
          <a:off x="4686300" y="164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71420</xdr:rowOff>
    </xdr:from>
    <xdr:to>
      <xdr:col>20</xdr:col>
      <xdr:colOff>38100</xdr:colOff>
      <xdr:row>98</xdr:row>
      <xdr:rowOff>1570</xdr:rowOff>
    </xdr:to>
    <xdr:sp macro="" textlink="">
      <xdr:nvSpPr>
        <xdr:cNvPr id="250" name="楕円 249"/>
        <xdr:cNvSpPr/>
      </xdr:nvSpPr>
      <xdr:spPr>
        <a:xfrm>
          <a:off x="3746500" y="167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18097</xdr:rowOff>
    </xdr:from>
    <xdr:ext cx="534377" cy="259045"/>
    <xdr:sp macro="" textlink="">
      <xdr:nvSpPr>
        <xdr:cNvPr id="251" name="テキスト ボックス 250"/>
        <xdr:cNvSpPr txBox="1"/>
      </xdr:nvSpPr>
      <xdr:spPr>
        <a:xfrm>
          <a:off x="3530111" y="164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120591</xdr:rowOff>
    </xdr:from>
    <xdr:to>
      <xdr:col>15</xdr:col>
      <xdr:colOff>101600</xdr:colOff>
      <xdr:row>98</xdr:row>
      <xdr:rowOff>50741</xdr:rowOff>
    </xdr:to>
    <xdr:sp macro="" textlink="">
      <xdr:nvSpPr>
        <xdr:cNvPr id="252" name="楕円 251"/>
        <xdr:cNvSpPr/>
      </xdr:nvSpPr>
      <xdr:spPr>
        <a:xfrm>
          <a:off x="2857500" y="16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67268</xdr:rowOff>
    </xdr:from>
    <xdr:ext cx="534377" cy="259045"/>
    <xdr:sp macro="" textlink="">
      <xdr:nvSpPr>
        <xdr:cNvPr id="253" name="テキスト ボックス 252"/>
        <xdr:cNvSpPr txBox="1"/>
      </xdr:nvSpPr>
      <xdr:spPr>
        <a:xfrm>
          <a:off x="2641111" y="1652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101470</xdr:rowOff>
    </xdr:from>
    <xdr:to>
      <xdr:col>10</xdr:col>
      <xdr:colOff>165100</xdr:colOff>
      <xdr:row>98</xdr:row>
      <xdr:rowOff>31620</xdr:rowOff>
    </xdr:to>
    <xdr:sp macro="" textlink="">
      <xdr:nvSpPr>
        <xdr:cNvPr id="254" name="楕円 253"/>
        <xdr:cNvSpPr/>
      </xdr:nvSpPr>
      <xdr:spPr>
        <a:xfrm>
          <a:off x="1968500" y="167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48147</xdr:rowOff>
    </xdr:from>
    <xdr:ext cx="534377" cy="259045"/>
    <xdr:sp macro="" textlink="">
      <xdr:nvSpPr>
        <xdr:cNvPr id="255" name="テキスト ボックス 254"/>
        <xdr:cNvSpPr txBox="1"/>
      </xdr:nvSpPr>
      <xdr:spPr>
        <a:xfrm>
          <a:off x="1752111" y="165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146400</xdr:rowOff>
    </xdr:from>
    <xdr:to>
      <xdr:col>6</xdr:col>
      <xdr:colOff>38100</xdr:colOff>
      <xdr:row>98</xdr:row>
      <xdr:rowOff>76550</xdr:rowOff>
    </xdr:to>
    <xdr:sp macro="" textlink="">
      <xdr:nvSpPr>
        <xdr:cNvPr id="256" name="楕円 255"/>
        <xdr:cNvSpPr/>
      </xdr:nvSpPr>
      <xdr:spPr>
        <a:xfrm>
          <a:off x="1079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93077</xdr:rowOff>
    </xdr:from>
    <xdr:ext cx="534377" cy="259045"/>
    <xdr:sp macro="" textlink="">
      <xdr:nvSpPr>
        <xdr:cNvPr id="257" name="テキスト ボックス 256"/>
        <xdr:cNvSpPr txBox="1"/>
      </xdr:nvSpPr>
      <xdr:spPr>
        <a:xfrm>
          <a:off x="863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9" name="直線コネクタ 278"/>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2"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3" name="直線コネクタ 282"/>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37059</xdr:rowOff>
    </xdr:from>
    <xdr:to>
      <xdr:col>55</xdr:col>
      <xdr:colOff>0</xdr:colOff>
      <xdr:row>38</xdr:row>
      <xdr:rowOff>80035</xdr:rowOff>
    </xdr:to>
    <xdr:cxnSp macro="">
      <xdr:nvCxnSpPr>
        <xdr:cNvPr id="284" name="直線コネクタ 283"/>
        <xdr:cNvCxnSpPr/>
      </xdr:nvCxnSpPr>
      <xdr:spPr>
        <a:xfrm flipV="1">
          <a:off x="9639300" y="6552159"/>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5"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6" name="フローチャート: 判断 285"/>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80035</xdr:rowOff>
    </xdr:from>
    <xdr:to>
      <xdr:col>50</xdr:col>
      <xdr:colOff>114300</xdr:colOff>
      <xdr:row>38</xdr:row>
      <xdr:rowOff>81635</xdr:rowOff>
    </xdr:to>
    <xdr:cxnSp macro="">
      <xdr:nvCxnSpPr>
        <xdr:cNvPr id="287" name="直線コネクタ 286"/>
        <xdr:cNvCxnSpPr/>
      </xdr:nvCxnSpPr>
      <xdr:spPr>
        <a:xfrm flipV="1">
          <a:off x="8750300" y="659513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8" name="フローチャート: 判断 287"/>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89" name="テキスト ボックス 288"/>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144958</xdr:rowOff>
    </xdr:from>
    <xdr:to>
      <xdr:col>45</xdr:col>
      <xdr:colOff>177800</xdr:colOff>
      <xdr:row>38</xdr:row>
      <xdr:rowOff>81635</xdr:rowOff>
    </xdr:to>
    <xdr:cxnSp macro="">
      <xdr:nvCxnSpPr>
        <xdr:cNvPr id="290" name="直線コネクタ 289"/>
        <xdr:cNvCxnSpPr/>
      </xdr:nvCxnSpPr>
      <xdr:spPr>
        <a:xfrm>
          <a:off x="7861300" y="6488608"/>
          <a:ext cx="889000" cy="1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1" name="フローチャート: 判断 290"/>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2" name="テキスト ボックス 291"/>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144958</xdr:rowOff>
    </xdr:from>
    <xdr:to>
      <xdr:col>41</xdr:col>
      <xdr:colOff>50800</xdr:colOff>
      <xdr:row>38</xdr:row>
      <xdr:rowOff>89408</xdr:rowOff>
    </xdr:to>
    <xdr:cxnSp macro="">
      <xdr:nvCxnSpPr>
        <xdr:cNvPr id="293" name="直線コネクタ 292"/>
        <xdr:cNvCxnSpPr/>
      </xdr:nvCxnSpPr>
      <xdr:spPr>
        <a:xfrm flipV="1">
          <a:off x="6972300" y="648860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4" name="フローチャート: 判断 293"/>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5" name="テキスト ボックス 294"/>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6" name="フローチャート: 判断 295"/>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7" name="テキスト ボックス 296"/>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157709</xdr:rowOff>
    </xdr:from>
    <xdr:to>
      <xdr:col>55</xdr:col>
      <xdr:colOff>50800</xdr:colOff>
      <xdr:row>38</xdr:row>
      <xdr:rowOff>87858</xdr:rowOff>
    </xdr:to>
    <xdr:sp macro="" textlink="">
      <xdr:nvSpPr>
        <xdr:cNvPr id="303" name="楕円 302"/>
        <xdr:cNvSpPr/>
      </xdr:nvSpPr>
      <xdr:spPr>
        <a:xfrm>
          <a:off x="104267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04" name="労働費該当値テキスト"/>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29235</xdr:rowOff>
    </xdr:from>
    <xdr:to>
      <xdr:col>50</xdr:col>
      <xdr:colOff>165100</xdr:colOff>
      <xdr:row>38</xdr:row>
      <xdr:rowOff>130835</xdr:rowOff>
    </xdr:to>
    <xdr:sp macro="" textlink="">
      <xdr:nvSpPr>
        <xdr:cNvPr id="305" name="楕円 304"/>
        <xdr:cNvSpPr/>
      </xdr:nvSpPr>
      <xdr:spPr>
        <a:xfrm>
          <a:off x="9588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121962</xdr:rowOff>
    </xdr:from>
    <xdr:ext cx="378565" cy="259045"/>
    <xdr:sp macro="" textlink="">
      <xdr:nvSpPr>
        <xdr:cNvPr id="306" name="テキスト ボックス 305"/>
        <xdr:cNvSpPr txBox="1"/>
      </xdr:nvSpPr>
      <xdr:spPr>
        <a:xfrm>
          <a:off x="9450017" y="663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30835</xdr:rowOff>
    </xdr:from>
    <xdr:to>
      <xdr:col>46</xdr:col>
      <xdr:colOff>38100</xdr:colOff>
      <xdr:row>38</xdr:row>
      <xdr:rowOff>132435</xdr:rowOff>
    </xdr:to>
    <xdr:sp macro="" textlink="">
      <xdr:nvSpPr>
        <xdr:cNvPr id="307" name="楕円 306"/>
        <xdr:cNvSpPr/>
      </xdr:nvSpPr>
      <xdr:spPr>
        <a:xfrm>
          <a:off x="8699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123562</xdr:rowOff>
    </xdr:from>
    <xdr:ext cx="378565" cy="259045"/>
    <xdr:sp macro="" textlink="">
      <xdr:nvSpPr>
        <xdr:cNvPr id="308" name="テキスト ボックス 307"/>
        <xdr:cNvSpPr txBox="1"/>
      </xdr:nvSpPr>
      <xdr:spPr>
        <a:xfrm>
          <a:off x="8561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94158</xdr:rowOff>
    </xdr:from>
    <xdr:to>
      <xdr:col>41</xdr:col>
      <xdr:colOff>101600</xdr:colOff>
      <xdr:row>38</xdr:row>
      <xdr:rowOff>24308</xdr:rowOff>
    </xdr:to>
    <xdr:sp macro="" textlink="">
      <xdr:nvSpPr>
        <xdr:cNvPr id="309" name="楕円 308"/>
        <xdr:cNvSpPr/>
      </xdr:nvSpPr>
      <xdr:spPr>
        <a:xfrm>
          <a:off x="7810500" y="64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40835</xdr:rowOff>
    </xdr:from>
    <xdr:ext cx="378565" cy="259045"/>
    <xdr:sp macro="" textlink="">
      <xdr:nvSpPr>
        <xdr:cNvPr id="310" name="テキスト ボックス 309"/>
        <xdr:cNvSpPr txBox="1"/>
      </xdr:nvSpPr>
      <xdr:spPr>
        <a:xfrm>
          <a:off x="7672017" y="62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11" name="楕円 310"/>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131335</xdr:rowOff>
    </xdr:from>
    <xdr:ext cx="378565" cy="259045"/>
    <xdr:sp macro="" textlink="">
      <xdr:nvSpPr>
        <xdr:cNvPr id="312" name="テキスト ボックス 311"/>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6" name="直線コネクタ 335"/>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7"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8" name="直線コネクタ 337"/>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9"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0" name="直線コネクタ 339"/>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21552</xdr:rowOff>
    </xdr:from>
    <xdr:to>
      <xdr:col>55</xdr:col>
      <xdr:colOff>0</xdr:colOff>
      <xdr:row>58</xdr:row>
      <xdr:rowOff>99638</xdr:rowOff>
    </xdr:to>
    <xdr:cxnSp macro="">
      <xdr:nvCxnSpPr>
        <xdr:cNvPr id="341" name="直線コネクタ 340"/>
        <xdr:cNvCxnSpPr/>
      </xdr:nvCxnSpPr>
      <xdr:spPr>
        <a:xfrm>
          <a:off x="9639300" y="9794202"/>
          <a:ext cx="838200" cy="2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2"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3" name="フローチャート: 判断 342"/>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21552</xdr:rowOff>
    </xdr:from>
    <xdr:to>
      <xdr:col>50</xdr:col>
      <xdr:colOff>114300</xdr:colOff>
      <xdr:row>57</xdr:row>
      <xdr:rowOff>83598</xdr:rowOff>
    </xdr:to>
    <xdr:cxnSp macro="">
      <xdr:nvCxnSpPr>
        <xdr:cNvPr id="344" name="直線コネクタ 343"/>
        <xdr:cNvCxnSpPr/>
      </xdr:nvCxnSpPr>
      <xdr:spPr>
        <a:xfrm flipV="1">
          <a:off x="8750300" y="9794202"/>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5" name="フローチャート: 判断 344"/>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6" name="テキスト ボックス 345"/>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83598</xdr:rowOff>
    </xdr:from>
    <xdr:to>
      <xdr:col>45</xdr:col>
      <xdr:colOff>177800</xdr:colOff>
      <xdr:row>58</xdr:row>
      <xdr:rowOff>116954</xdr:rowOff>
    </xdr:to>
    <xdr:cxnSp macro="">
      <xdr:nvCxnSpPr>
        <xdr:cNvPr id="347" name="直線コネクタ 346"/>
        <xdr:cNvCxnSpPr/>
      </xdr:nvCxnSpPr>
      <xdr:spPr>
        <a:xfrm flipV="1">
          <a:off x="7861300" y="9856248"/>
          <a:ext cx="889000" cy="2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8" name="フローチャート: 判断 347"/>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9" name="テキスト ボックス 348"/>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116954</xdr:rowOff>
    </xdr:from>
    <xdr:to>
      <xdr:col>41</xdr:col>
      <xdr:colOff>50800</xdr:colOff>
      <xdr:row>58</xdr:row>
      <xdr:rowOff>125013</xdr:rowOff>
    </xdr:to>
    <xdr:cxnSp macro="">
      <xdr:nvCxnSpPr>
        <xdr:cNvPr id="350" name="直線コネクタ 349"/>
        <xdr:cNvCxnSpPr/>
      </xdr:nvCxnSpPr>
      <xdr:spPr>
        <a:xfrm flipV="1">
          <a:off x="6972300" y="10061054"/>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1" name="フローチャート: 判断 350"/>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2" name="テキスト ボックス 351"/>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3" name="フローチャート: 判断 352"/>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4" name="テキスト ボックス 353"/>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48838</xdr:rowOff>
    </xdr:from>
    <xdr:to>
      <xdr:col>55</xdr:col>
      <xdr:colOff>50800</xdr:colOff>
      <xdr:row>58</xdr:row>
      <xdr:rowOff>150438</xdr:rowOff>
    </xdr:to>
    <xdr:sp macro="" textlink="">
      <xdr:nvSpPr>
        <xdr:cNvPr id="360" name="楕円 359"/>
        <xdr:cNvSpPr/>
      </xdr:nvSpPr>
      <xdr:spPr>
        <a:xfrm>
          <a:off x="10426700" y="99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135215</xdr:rowOff>
    </xdr:from>
    <xdr:ext cx="469744" cy="259045"/>
    <xdr:sp macro="" textlink="">
      <xdr:nvSpPr>
        <xdr:cNvPr id="361" name="農林水産業費該当値テキスト"/>
        <xdr:cNvSpPr txBox="1"/>
      </xdr:nvSpPr>
      <xdr:spPr>
        <a:xfrm>
          <a:off x="10528300" y="99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142202</xdr:rowOff>
    </xdr:from>
    <xdr:to>
      <xdr:col>50</xdr:col>
      <xdr:colOff>165100</xdr:colOff>
      <xdr:row>57</xdr:row>
      <xdr:rowOff>72352</xdr:rowOff>
    </xdr:to>
    <xdr:sp macro="" textlink="">
      <xdr:nvSpPr>
        <xdr:cNvPr id="362" name="楕円 361"/>
        <xdr:cNvSpPr/>
      </xdr:nvSpPr>
      <xdr:spPr>
        <a:xfrm>
          <a:off x="9588500" y="97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63479</xdr:rowOff>
    </xdr:from>
    <xdr:ext cx="534377" cy="259045"/>
    <xdr:sp macro="" textlink="">
      <xdr:nvSpPr>
        <xdr:cNvPr id="363" name="テキスト ボックス 362"/>
        <xdr:cNvSpPr txBox="1"/>
      </xdr:nvSpPr>
      <xdr:spPr>
        <a:xfrm>
          <a:off x="9372111" y="983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32798</xdr:rowOff>
    </xdr:from>
    <xdr:to>
      <xdr:col>46</xdr:col>
      <xdr:colOff>38100</xdr:colOff>
      <xdr:row>57</xdr:row>
      <xdr:rowOff>134398</xdr:rowOff>
    </xdr:to>
    <xdr:sp macro="" textlink="">
      <xdr:nvSpPr>
        <xdr:cNvPr id="364" name="楕円 363"/>
        <xdr:cNvSpPr/>
      </xdr:nvSpPr>
      <xdr:spPr>
        <a:xfrm>
          <a:off x="8699500" y="98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125525</xdr:rowOff>
    </xdr:from>
    <xdr:ext cx="534377" cy="259045"/>
    <xdr:sp macro="" textlink="">
      <xdr:nvSpPr>
        <xdr:cNvPr id="365" name="テキスト ボックス 364"/>
        <xdr:cNvSpPr txBox="1"/>
      </xdr:nvSpPr>
      <xdr:spPr>
        <a:xfrm>
          <a:off x="8483111" y="98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66154</xdr:rowOff>
    </xdr:from>
    <xdr:to>
      <xdr:col>41</xdr:col>
      <xdr:colOff>101600</xdr:colOff>
      <xdr:row>58</xdr:row>
      <xdr:rowOff>167754</xdr:rowOff>
    </xdr:to>
    <xdr:sp macro="" textlink="">
      <xdr:nvSpPr>
        <xdr:cNvPr id="366" name="楕円 365"/>
        <xdr:cNvSpPr/>
      </xdr:nvSpPr>
      <xdr:spPr>
        <a:xfrm>
          <a:off x="7810500" y="100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158881</xdr:rowOff>
    </xdr:from>
    <xdr:ext cx="469744" cy="259045"/>
    <xdr:sp macro="" textlink="">
      <xdr:nvSpPr>
        <xdr:cNvPr id="367" name="テキスト ボックス 366"/>
        <xdr:cNvSpPr txBox="1"/>
      </xdr:nvSpPr>
      <xdr:spPr>
        <a:xfrm>
          <a:off x="7626428" y="1010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74213</xdr:rowOff>
    </xdr:from>
    <xdr:to>
      <xdr:col>36</xdr:col>
      <xdr:colOff>165100</xdr:colOff>
      <xdr:row>59</xdr:row>
      <xdr:rowOff>4363</xdr:rowOff>
    </xdr:to>
    <xdr:sp macro="" textlink="">
      <xdr:nvSpPr>
        <xdr:cNvPr id="368" name="楕円 367"/>
        <xdr:cNvSpPr/>
      </xdr:nvSpPr>
      <xdr:spPr>
        <a:xfrm>
          <a:off x="69215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166940</xdr:rowOff>
    </xdr:from>
    <xdr:ext cx="469744" cy="259045"/>
    <xdr:sp macro="" textlink="">
      <xdr:nvSpPr>
        <xdr:cNvPr id="369" name="テキスト ボックス 368"/>
        <xdr:cNvSpPr txBox="1"/>
      </xdr:nvSpPr>
      <xdr:spPr>
        <a:xfrm>
          <a:off x="6737428" y="1011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3" name="直線コネクタ 392"/>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4"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5" name="直線コネクタ 394"/>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6"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7" name="直線コネクタ 396"/>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97428</xdr:rowOff>
    </xdr:from>
    <xdr:to>
      <xdr:col>55</xdr:col>
      <xdr:colOff>0</xdr:colOff>
      <xdr:row>76</xdr:row>
      <xdr:rowOff>13094</xdr:rowOff>
    </xdr:to>
    <xdr:cxnSp macro="">
      <xdr:nvCxnSpPr>
        <xdr:cNvPr id="398" name="直線コネクタ 397"/>
        <xdr:cNvCxnSpPr/>
      </xdr:nvCxnSpPr>
      <xdr:spPr>
        <a:xfrm>
          <a:off x="9639300" y="12956178"/>
          <a:ext cx="838200" cy="8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399" name="商工費平均値テキスト"/>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0" name="フローチャート: 判断 399"/>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159283</xdr:rowOff>
    </xdr:from>
    <xdr:to>
      <xdr:col>50</xdr:col>
      <xdr:colOff>114300</xdr:colOff>
      <xdr:row>75</xdr:row>
      <xdr:rowOff>97428</xdr:rowOff>
    </xdr:to>
    <xdr:cxnSp macro="">
      <xdr:nvCxnSpPr>
        <xdr:cNvPr id="401" name="直線コネクタ 400"/>
        <xdr:cNvCxnSpPr/>
      </xdr:nvCxnSpPr>
      <xdr:spPr>
        <a:xfrm>
          <a:off x="8750300" y="12675133"/>
          <a:ext cx="889000" cy="2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2" name="フローチャート: 判断 401"/>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3" name="テキスト ボックス 402"/>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159283</xdr:rowOff>
    </xdr:from>
    <xdr:to>
      <xdr:col>45</xdr:col>
      <xdr:colOff>177800</xdr:colOff>
      <xdr:row>75</xdr:row>
      <xdr:rowOff>42088</xdr:rowOff>
    </xdr:to>
    <xdr:cxnSp macro="">
      <xdr:nvCxnSpPr>
        <xdr:cNvPr id="404" name="直線コネクタ 403"/>
        <xdr:cNvCxnSpPr/>
      </xdr:nvCxnSpPr>
      <xdr:spPr>
        <a:xfrm flipV="1">
          <a:off x="7861300" y="12675133"/>
          <a:ext cx="889000" cy="2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5" name="フローチャート: 判断 404"/>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6" name="テキスト ボックス 405"/>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42088</xdr:rowOff>
    </xdr:from>
    <xdr:to>
      <xdr:col>41</xdr:col>
      <xdr:colOff>50800</xdr:colOff>
      <xdr:row>75</xdr:row>
      <xdr:rowOff>136633</xdr:rowOff>
    </xdr:to>
    <xdr:cxnSp macro="">
      <xdr:nvCxnSpPr>
        <xdr:cNvPr id="407" name="直線コネクタ 406"/>
        <xdr:cNvCxnSpPr/>
      </xdr:nvCxnSpPr>
      <xdr:spPr>
        <a:xfrm flipV="1">
          <a:off x="6972300" y="12900838"/>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8" name="フローチャート: 判断 407"/>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09" name="テキスト ボックス 408"/>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0" name="フローチャート: 判断 409"/>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1" name="テキスト ボックス 410"/>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133744</xdr:rowOff>
    </xdr:from>
    <xdr:to>
      <xdr:col>55</xdr:col>
      <xdr:colOff>50800</xdr:colOff>
      <xdr:row>76</xdr:row>
      <xdr:rowOff>63894</xdr:rowOff>
    </xdr:to>
    <xdr:sp macro="" textlink="">
      <xdr:nvSpPr>
        <xdr:cNvPr id="417" name="楕円 416"/>
        <xdr:cNvSpPr/>
      </xdr:nvSpPr>
      <xdr:spPr>
        <a:xfrm>
          <a:off x="10426700" y="12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156621</xdr:rowOff>
    </xdr:from>
    <xdr:ext cx="534377" cy="259045"/>
    <xdr:sp macro="" textlink="">
      <xdr:nvSpPr>
        <xdr:cNvPr id="418" name="商工費該当値テキスト"/>
        <xdr:cNvSpPr txBox="1"/>
      </xdr:nvSpPr>
      <xdr:spPr>
        <a:xfrm>
          <a:off x="10528300" y="128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46628</xdr:rowOff>
    </xdr:from>
    <xdr:to>
      <xdr:col>50</xdr:col>
      <xdr:colOff>165100</xdr:colOff>
      <xdr:row>75</xdr:row>
      <xdr:rowOff>148228</xdr:rowOff>
    </xdr:to>
    <xdr:sp macro="" textlink="">
      <xdr:nvSpPr>
        <xdr:cNvPr id="419" name="楕円 418"/>
        <xdr:cNvSpPr/>
      </xdr:nvSpPr>
      <xdr:spPr>
        <a:xfrm>
          <a:off x="9588500" y="129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164755</xdr:rowOff>
    </xdr:from>
    <xdr:ext cx="534377" cy="259045"/>
    <xdr:sp macro="" textlink="">
      <xdr:nvSpPr>
        <xdr:cNvPr id="420" name="テキスト ボックス 419"/>
        <xdr:cNvSpPr txBox="1"/>
      </xdr:nvSpPr>
      <xdr:spPr>
        <a:xfrm>
          <a:off x="9372111" y="126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108483</xdr:rowOff>
    </xdr:from>
    <xdr:to>
      <xdr:col>46</xdr:col>
      <xdr:colOff>38100</xdr:colOff>
      <xdr:row>74</xdr:row>
      <xdr:rowOff>38633</xdr:rowOff>
    </xdr:to>
    <xdr:sp macro="" textlink="">
      <xdr:nvSpPr>
        <xdr:cNvPr id="421" name="楕円 420"/>
        <xdr:cNvSpPr/>
      </xdr:nvSpPr>
      <xdr:spPr>
        <a:xfrm>
          <a:off x="8699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55160</xdr:rowOff>
    </xdr:from>
    <xdr:ext cx="534377" cy="259045"/>
    <xdr:sp macro="" textlink="">
      <xdr:nvSpPr>
        <xdr:cNvPr id="422" name="テキスト ボックス 421"/>
        <xdr:cNvSpPr txBox="1"/>
      </xdr:nvSpPr>
      <xdr:spPr>
        <a:xfrm>
          <a:off x="8483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162738</xdr:rowOff>
    </xdr:from>
    <xdr:to>
      <xdr:col>41</xdr:col>
      <xdr:colOff>101600</xdr:colOff>
      <xdr:row>75</xdr:row>
      <xdr:rowOff>92888</xdr:rowOff>
    </xdr:to>
    <xdr:sp macro="" textlink="">
      <xdr:nvSpPr>
        <xdr:cNvPr id="423" name="楕円 422"/>
        <xdr:cNvSpPr/>
      </xdr:nvSpPr>
      <xdr:spPr>
        <a:xfrm>
          <a:off x="7810500" y="128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109415</xdr:rowOff>
    </xdr:from>
    <xdr:ext cx="534377" cy="259045"/>
    <xdr:sp macro="" textlink="">
      <xdr:nvSpPr>
        <xdr:cNvPr id="424" name="テキスト ボックス 423"/>
        <xdr:cNvSpPr txBox="1"/>
      </xdr:nvSpPr>
      <xdr:spPr>
        <a:xfrm>
          <a:off x="7594111" y="126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85833</xdr:rowOff>
    </xdr:from>
    <xdr:to>
      <xdr:col>36</xdr:col>
      <xdr:colOff>165100</xdr:colOff>
      <xdr:row>76</xdr:row>
      <xdr:rowOff>15984</xdr:rowOff>
    </xdr:to>
    <xdr:sp macro="" textlink="">
      <xdr:nvSpPr>
        <xdr:cNvPr id="425" name="楕円 424"/>
        <xdr:cNvSpPr/>
      </xdr:nvSpPr>
      <xdr:spPr>
        <a:xfrm>
          <a:off x="6921500" y="12944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32510</xdr:rowOff>
    </xdr:from>
    <xdr:ext cx="534377" cy="259045"/>
    <xdr:sp macro="" textlink="">
      <xdr:nvSpPr>
        <xdr:cNvPr id="426" name="テキスト ボックス 425"/>
        <xdr:cNvSpPr txBox="1"/>
      </xdr:nvSpPr>
      <xdr:spPr>
        <a:xfrm>
          <a:off x="6705111" y="127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8" name="直線コネクタ 447"/>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9"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0" name="直線コネクタ 449"/>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1"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2" name="直線コネクタ 451"/>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102256</xdr:rowOff>
    </xdr:from>
    <xdr:to>
      <xdr:col>55</xdr:col>
      <xdr:colOff>0</xdr:colOff>
      <xdr:row>95</xdr:row>
      <xdr:rowOff>151940</xdr:rowOff>
    </xdr:to>
    <xdr:cxnSp macro="">
      <xdr:nvCxnSpPr>
        <xdr:cNvPr id="453" name="直線コネクタ 452"/>
        <xdr:cNvCxnSpPr/>
      </xdr:nvCxnSpPr>
      <xdr:spPr>
        <a:xfrm>
          <a:off x="9639300" y="16390006"/>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4"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5" name="フローチャート: 判断 454"/>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139032</xdr:rowOff>
    </xdr:from>
    <xdr:to>
      <xdr:col>50</xdr:col>
      <xdr:colOff>114300</xdr:colOff>
      <xdr:row>95</xdr:row>
      <xdr:rowOff>102256</xdr:rowOff>
    </xdr:to>
    <xdr:cxnSp macro="">
      <xdr:nvCxnSpPr>
        <xdr:cNvPr id="456" name="直線コネクタ 455"/>
        <xdr:cNvCxnSpPr/>
      </xdr:nvCxnSpPr>
      <xdr:spPr>
        <a:xfrm>
          <a:off x="8750300" y="16255332"/>
          <a:ext cx="889000" cy="1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7" name="フローチャート: 判断 456"/>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58" name="テキスト ボックス 457"/>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139032</xdr:rowOff>
    </xdr:from>
    <xdr:to>
      <xdr:col>45</xdr:col>
      <xdr:colOff>177800</xdr:colOff>
      <xdr:row>96</xdr:row>
      <xdr:rowOff>9105</xdr:rowOff>
    </xdr:to>
    <xdr:cxnSp macro="">
      <xdr:nvCxnSpPr>
        <xdr:cNvPr id="459" name="直線コネクタ 458"/>
        <xdr:cNvCxnSpPr/>
      </xdr:nvCxnSpPr>
      <xdr:spPr>
        <a:xfrm flipV="1">
          <a:off x="7861300" y="16255332"/>
          <a:ext cx="8890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0" name="フローチャート: 判断 459"/>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1" name="テキスト ボックス 460"/>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9105</xdr:rowOff>
    </xdr:from>
    <xdr:to>
      <xdr:col>41</xdr:col>
      <xdr:colOff>50800</xdr:colOff>
      <xdr:row>96</xdr:row>
      <xdr:rowOff>123836</xdr:rowOff>
    </xdr:to>
    <xdr:cxnSp macro="">
      <xdr:nvCxnSpPr>
        <xdr:cNvPr id="462" name="直線コネクタ 461"/>
        <xdr:cNvCxnSpPr/>
      </xdr:nvCxnSpPr>
      <xdr:spPr>
        <a:xfrm flipV="1">
          <a:off x="6972300" y="16468305"/>
          <a:ext cx="889000" cy="1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3" name="フローチャート: 判断 462"/>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4" name="テキスト ボックス 463"/>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5" name="フローチャート: 判断 464"/>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6" name="テキスト ボックス 465"/>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101140</xdr:rowOff>
    </xdr:from>
    <xdr:to>
      <xdr:col>55</xdr:col>
      <xdr:colOff>50800</xdr:colOff>
      <xdr:row>96</xdr:row>
      <xdr:rowOff>31290</xdr:rowOff>
    </xdr:to>
    <xdr:sp macro="" textlink="">
      <xdr:nvSpPr>
        <xdr:cNvPr id="472" name="楕円 471"/>
        <xdr:cNvSpPr/>
      </xdr:nvSpPr>
      <xdr:spPr>
        <a:xfrm>
          <a:off x="10426700" y="163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124017</xdr:rowOff>
    </xdr:from>
    <xdr:ext cx="599010" cy="259045"/>
    <xdr:sp macro="" textlink="">
      <xdr:nvSpPr>
        <xdr:cNvPr id="473" name="土木費該当値テキスト"/>
        <xdr:cNvSpPr txBox="1"/>
      </xdr:nvSpPr>
      <xdr:spPr>
        <a:xfrm>
          <a:off x="10528300" y="1624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51456</xdr:rowOff>
    </xdr:from>
    <xdr:to>
      <xdr:col>50</xdr:col>
      <xdr:colOff>165100</xdr:colOff>
      <xdr:row>95</xdr:row>
      <xdr:rowOff>153056</xdr:rowOff>
    </xdr:to>
    <xdr:sp macro="" textlink="">
      <xdr:nvSpPr>
        <xdr:cNvPr id="474" name="楕円 473"/>
        <xdr:cNvSpPr/>
      </xdr:nvSpPr>
      <xdr:spPr>
        <a:xfrm>
          <a:off x="9588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169583</xdr:rowOff>
    </xdr:from>
    <xdr:ext cx="599010" cy="259045"/>
    <xdr:sp macro="" textlink="">
      <xdr:nvSpPr>
        <xdr:cNvPr id="475" name="テキスト ボックス 474"/>
        <xdr:cNvSpPr txBox="1"/>
      </xdr:nvSpPr>
      <xdr:spPr>
        <a:xfrm>
          <a:off x="9339795" y="161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88232</xdr:rowOff>
    </xdr:from>
    <xdr:to>
      <xdr:col>46</xdr:col>
      <xdr:colOff>38100</xdr:colOff>
      <xdr:row>95</xdr:row>
      <xdr:rowOff>18382</xdr:rowOff>
    </xdr:to>
    <xdr:sp macro="" textlink="">
      <xdr:nvSpPr>
        <xdr:cNvPr id="476" name="楕円 475"/>
        <xdr:cNvSpPr/>
      </xdr:nvSpPr>
      <xdr:spPr>
        <a:xfrm>
          <a:off x="8699500" y="162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34909</xdr:rowOff>
    </xdr:from>
    <xdr:ext cx="599010" cy="259045"/>
    <xdr:sp macro="" textlink="">
      <xdr:nvSpPr>
        <xdr:cNvPr id="477" name="テキスト ボックス 476"/>
        <xdr:cNvSpPr txBox="1"/>
      </xdr:nvSpPr>
      <xdr:spPr>
        <a:xfrm>
          <a:off x="8450795" y="159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129755</xdr:rowOff>
    </xdr:from>
    <xdr:to>
      <xdr:col>41</xdr:col>
      <xdr:colOff>101600</xdr:colOff>
      <xdr:row>96</xdr:row>
      <xdr:rowOff>59905</xdr:rowOff>
    </xdr:to>
    <xdr:sp macro="" textlink="">
      <xdr:nvSpPr>
        <xdr:cNvPr id="478" name="楕円 477"/>
        <xdr:cNvSpPr/>
      </xdr:nvSpPr>
      <xdr:spPr>
        <a:xfrm>
          <a:off x="7810500" y="164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76432</xdr:rowOff>
    </xdr:from>
    <xdr:ext cx="599010" cy="259045"/>
    <xdr:sp macro="" textlink="">
      <xdr:nvSpPr>
        <xdr:cNvPr id="479" name="テキスト ボックス 478"/>
        <xdr:cNvSpPr txBox="1"/>
      </xdr:nvSpPr>
      <xdr:spPr>
        <a:xfrm>
          <a:off x="7561795" y="1619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73036</xdr:rowOff>
    </xdr:from>
    <xdr:to>
      <xdr:col>36</xdr:col>
      <xdr:colOff>165100</xdr:colOff>
      <xdr:row>97</xdr:row>
      <xdr:rowOff>3186</xdr:rowOff>
    </xdr:to>
    <xdr:sp macro="" textlink="">
      <xdr:nvSpPr>
        <xdr:cNvPr id="480" name="楕円 479"/>
        <xdr:cNvSpPr/>
      </xdr:nvSpPr>
      <xdr:spPr>
        <a:xfrm>
          <a:off x="6921500" y="1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19713</xdr:rowOff>
    </xdr:from>
    <xdr:ext cx="534377" cy="259045"/>
    <xdr:sp macro="" textlink="">
      <xdr:nvSpPr>
        <xdr:cNvPr id="481" name="テキスト ボックス 480"/>
        <xdr:cNvSpPr txBox="1"/>
      </xdr:nvSpPr>
      <xdr:spPr>
        <a:xfrm>
          <a:off x="6705111" y="163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5" name="直線コネクタ 504"/>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6"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7" name="直線コネクタ 506"/>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8"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9" name="直線コネクタ 508"/>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67558</xdr:rowOff>
    </xdr:from>
    <xdr:to>
      <xdr:col>85</xdr:col>
      <xdr:colOff>127000</xdr:colOff>
      <xdr:row>35</xdr:row>
      <xdr:rowOff>148692</xdr:rowOff>
    </xdr:to>
    <xdr:cxnSp macro="">
      <xdr:nvCxnSpPr>
        <xdr:cNvPr id="510" name="直線コネクタ 509"/>
        <xdr:cNvCxnSpPr/>
      </xdr:nvCxnSpPr>
      <xdr:spPr>
        <a:xfrm>
          <a:off x="15481300" y="6068308"/>
          <a:ext cx="838200" cy="8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1"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2" name="フローチャート: 判断 511"/>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67558</xdr:rowOff>
    </xdr:from>
    <xdr:to>
      <xdr:col>81</xdr:col>
      <xdr:colOff>50800</xdr:colOff>
      <xdr:row>35</xdr:row>
      <xdr:rowOff>169837</xdr:rowOff>
    </xdr:to>
    <xdr:cxnSp macro="">
      <xdr:nvCxnSpPr>
        <xdr:cNvPr id="513" name="直線コネクタ 512"/>
        <xdr:cNvCxnSpPr/>
      </xdr:nvCxnSpPr>
      <xdr:spPr>
        <a:xfrm flipV="1">
          <a:off x="14592300" y="6068308"/>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4" name="フローチャート: 判断 513"/>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5" name="テキスト ボックス 514"/>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155035</xdr:rowOff>
    </xdr:from>
    <xdr:to>
      <xdr:col>76</xdr:col>
      <xdr:colOff>114300</xdr:colOff>
      <xdr:row>35</xdr:row>
      <xdr:rowOff>169837</xdr:rowOff>
    </xdr:to>
    <xdr:cxnSp macro="">
      <xdr:nvCxnSpPr>
        <xdr:cNvPr id="516" name="直線コネクタ 515"/>
        <xdr:cNvCxnSpPr/>
      </xdr:nvCxnSpPr>
      <xdr:spPr>
        <a:xfrm>
          <a:off x="13703300" y="615578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7" name="フローチャート: 判断 516"/>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18" name="テキスト ボックス 517"/>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155035</xdr:rowOff>
    </xdr:from>
    <xdr:to>
      <xdr:col>71</xdr:col>
      <xdr:colOff>177800</xdr:colOff>
      <xdr:row>36</xdr:row>
      <xdr:rowOff>27819</xdr:rowOff>
    </xdr:to>
    <xdr:cxnSp macro="">
      <xdr:nvCxnSpPr>
        <xdr:cNvPr id="519" name="直線コネクタ 518"/>
        <xdr:cNvCxnSpPr/>
      </xdr:nvCxnSpPr>
      <xdr:spPr>
        <a:xfrm flipV="1">
          <a:off x="12814300" y="6155785"/>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0" name="フローチャート: 判断 519"/>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1" name="テキスト ボックス 520"/>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2" name="フローチャート: 判断 521"/>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3" name="テキスト ボックス 522"/>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97892</xdr:rowOff>
    </xdr:from>
    <xdr:to>
      <xdr:col>85</xdr:col>
      <xdr:colOff>177800</xdr:colOff>
      <xdr:row>36</xdr:row>
      <xdr:rowOff>28042</xdr:rowOff>
    </xdr:to>
    <xdr:sp macro="" textlink="">
      <xdr:nvSpPr>
        <xdr:cNvPr id="529" name="楕円 528"/>
        <xdr:cNvSpPr/>
      </xdr:nvSpPr>
      <xdr:spPr>
        <a:xfrm>
          <a:off x="16268700" y="60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120769</xdr:rowOff>
    </xdr:from>
    <xdr:ext cx="534377" cy="259045"/>
    <xdr:sp macro="" textlink="">
      <xdr:nvSpPr>
        <xdr:cNvPr id="530" name="消防費該当値テキスト"/>
        <xdr:cNvSpPr txBox="1"/>
      </xdr:nvSpPr>
      <xdr:spPr>
        <a:xfrm>
          <a:off x="16370300" y="59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16758</xdr:rowOff>
    </xdr:from>
    <xdr:to>
      <xdr:col>81</xdr:col>
      <xdr:colOff>101600</xdr:colOff>
      <xdr:row>35</xdr:row>
      <xdr:rowOff>118358</xdr:rowOff>
    </xdr:to>
    <xdr:sp macro="" textlink="">
      <xdr:nvSpPr>
        <xdr:cNvPr id="531" name="楕円 530"/>
        <xdr:cNvSpPr/>
      </xdr:nvSpPr>
      <xdr:spPr>
        <a:xfrm>
          <a:off x="15430500" y="60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134885</xdr:rowOff>
    </xdr:from>
    <xdr:ext cx="534377" cy="259045"/>
    <xdr:sp macro="" textlink="">
      <xdr:nvSpPr>
        <xdr:cNvPr id="532" name="テキスト ボックス 531"/>
        <xdr:cNvSpPr txBox="1"/>
      </xdr:nvSpPr>
      <xdr:spPr>
        <a:xfrm>
          <a:off x="15214111" y="57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119037</xdr:rowOff>
    </xdr:from>
    <xdr:to>
      <xdr:col>76</xdr:col>
      <xdr:colOff>165100</xdr:colOff>
      <xdr:row>36</xdr:row>
      <xdr:rowOff>49187</xdr:rowOff>
    </xdr:to>
    <xdr:sp macro="" textlink="">
      <xdr:nvSpPr>
        <xdr:cNvPr id="533" name="楕円 532"/>
        <xdr:cNvSpPr/>
      </xdr:nvSpPr>
      <xdr:spPr>
        <a:xfrm>
          <a:off x="14541500" y="61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65714</xdr:rowOff>
    </xdr:from>
    <xdr:ext cx="534377" cy="259045"/>
    <xdr:sp macro="" textlink="">
      <xdr:nvSpPr>
        <xdr:cNvPr id="534" name="テキスト ボックス 533"/>
        <xdr:cNvSpPr txBox="1"/>
      </xdr:nvSpPr>
      <xdr:spPr>
        <a:xfrm>
          <a:off x="14325111" y="58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104235</xdr:rowOff>
    </xdr:from>
    <xdr:to>
      <xdr:col>72</xdr:col>
      <xdr:colOff>38100</xdr:colOff>
      <xdr:row>36</xdr:row>
      <xdr:rowOff>34385</xdr:rowOff>
    </xdr:to>
    <xdr:sp macro="" textlink="">
      <xdr:nvSpPr>
        <xdr:cNvPr id="535" name="楕円 534"/>
        <xdr:cNvSpPr/>
      </xdr:nvSpPr>
      <xdr:spPr>
        <a:xfrm>
          <a:off x="13652500" y="61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50912</xdr:rowOff>
    </xdr:from>
    <xdr:ext cx="534377" cy="259045"/>
    <xdr:sp macro="" textlink="">
      <xdr:nvSpPr>
        <xdr:cNvPr id="536" name="テキスト ボックス 535"/>
        <xdr:cNvSpPr txBox="1"/>
      </xdr:nvSpPr>
      <xdr:spPr>
        <a:xfrm>
          <a:off x="13436111" y="58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148469</xdr:rowOff>
    </xdr:from>
    <xdr:to>
      <xdr:col>67</xdr:col>
      <xdr:colOff>101600</xdr:colOff>
      <xdr:row>36</xdr:row>
      <xdr:rowOff>78619</xdr:rowOff>
    </xdr:to>
    <xdr:sp macro="" textlink="">
      <xdr:nvSpPr>
        <xdr:cNvPr id="537" name="楕円 536"/>
        <xdr:cNvSpPr/>
      </xdr:nvSpPr>
      <xdr:spPr>
        <a:xfrm>
          <a:off x="12763500" y="61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95146</xdr:rowOff>
    </xdr:from>
    <xdr:ext cx="534377" cy="259045"/>
    <xdr:sp macro="" textlink="">
      <xdr:nvSpPr>
        <xdr:cNvPr id="538" name="テキスト ボックス 537"/>
        <xdr:cNvSpPr txBox="1"/>
      </xdr:nvSpPr>
      <xdr:spPr>
        <a:xfrm>
          <a:off x="12547111" y="59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0" name="直線コネクタ 559"/>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1"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2" name="直線コネクタ 561"/>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3"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4" name="直線コネクタ 563"/>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148048</xdr:rowOff>
    </xdr:from>
    <xdr:to>
      <xdr:col>85</xdr:col>
      <xdr:colOff>127000</xdr:colOff>
      <xdr:row>57</xdr:row>
      <xdr:rowOff>57491</xdr:rowOff>
    </xdr:to>
    <xdr:cxnSp macro="">
      <xdr:nvCxnSpPr>
        <xdr:cNvPr id="565" name="直線コネクタ 564"/>
        <xdr:cNvCxnSpPr/>
      </xdr:nvCxnSpPr>
      <xdr:spPr>
        <a:xfrm flipV="1">
          <a:off x="15481300" y="9749248"/>
          <a:ext cx="838200" cy="8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6"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7" name="フローチャート: 判断 566"/>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57491</xdr:rowOff>
    </xdr:from>
    <xdr:to>
      <xdr:col>81</xdr:col>
      <xdr:colOff>50800</xdr:colOff>
      <xdr:row>57</xdr:row>
      <xdr:rowOff>124851</xdr:rowOff>
    </xdr:to>
    <xdr:cxnSp macro="">
      <xdr:nvCxnSpPr>
        <xdr:cNvPr id="568" name="直線コネクタ 567"/>
        <xdr:cNvCxnSpPr/>
      </xdr:nvCxnSpPr>
      <xdr:spPr>
        <a:xfrm flipV="1">
          <a:off x="14592300" y="9830141"/>
          <a:ext cx="889000" cy="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9" name="フローチャート: 判断 568"/>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0" name="テキスト ボックス 569"/>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110119</xdr:rowOff>
    </xdr:from>
    <xdr:to>
      <xdr:col>76</xdr:col>
      <xdr:colOff>114300</xdr:colOff>
      <xdr:row>57</xdr:row>
      <xdr:rowOff>124851</xdr:rowOff>
    </xdr:to>
    <xdr:cxnSp macro="">
      <xdr:nvCxnSpPr>
        <xdr:cNvPr id="571" name="直線コネクタ 570"/>
        <xdr:cNvCxnSpPr/>
      </xdr:nvCxnSpPr>
      <xdr:spPr>
        <a:xfrm>
          <a:off x="13703300" y="9882769"/>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2" name="フローチャート: 判断 571"/>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3" name="テキスト ボックス 572"/>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65922</xdr:rowOff>
    </xdr:from>
    <xdr:to>
      <xdr:col>71</xdr:col>
      <xdr:colOff>177800</xdr:colOff>
      <xdr:row>57</xdr:row>
      <xdr:rowOff>110119</xdr:rowOff>
    </xdr:to>
    <xdr:cxnSp macro="">
      <xdr:nvCxnSpPr>
        <xdr:cNvPr id="574" name="直線コネクタ 573"/>
        <xdr:cNvCxnSpPr/>
      </xdr:nvCxnSpPr>
      <xdr:spPr>
        <a:xfrm>
          <a:off x="12814300" y="9838572"/>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5" name="フローチャート: 判断 574"/>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6" name="テキスト ボックス 575"/>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7" name="フローチャート: 判断 576"/>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8" name="テキスト ボックス 577"/>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97248</xdr:rowOff>
    </xdr:from>
    <xdr:to>
      <xdr:col>85</xdr:col>
      <xdr:colOff>177800</xdr:colOff>
      <xdr:row>57</xdr:row>
      <xdr:rowOff>27398</xdr:rowOff>
    </xdr:to>
    <xdr:sp macro="" textlink="">
      <xdr:nvSpPr>
        <xdr:cNvPr id="584" name="楕円 583"/>
        <xdr:cNvSpPr/>
      </xdr:nvSpPr>
      <xdr:spPr>
        <a:xfrm>
          <a:off x="16268700" y="96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120125</xdr:rowOff>
    </xdr:from>
    <xdr:ext cx="534377" cy="259045"/>
    <xdr:sp macro="" textlink="">
      <xdr:nvSpPr>
        <xdr:cNvPr id="585" name="教育費該当値テキスト"/>
        <xdr:cNvSpPr txBox="1"/>
      </xdr:nvSpPr>
      <xdr:spPr>
        <a:xfrm>
          <a:off x="16370300" y="95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6691</xdr:rowOff>
    </xdr:from>
    <xdr:to>
      <xdr:col>81</xdr:col>
      <xdr:colOff>101600</xdr:colOff>
      <xdr:row>57</xdr:row>
      <xdr:rowOff>108291</xdr:rowOff>
    </xdr:to>
    <xdr:sp macro="" textlink="">
      <xdr:nvSpPr>
        <xdr:cNvPr id="586" name="楕円 585"/>
        <xdr:cNvSpPr/>
      </xdr:nvSpPr>
      <xdr:spPr>
        <a:xfrm>
          <a:off x="15430500" y="97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99418</xdr:rowOff>
    </xdr:from>
    <xdr:ext cx="534377" cy="259045"/>
    <xdr:sp macro="" textlink="">
      <xdr:nvSpPr>
        <xdr:cNvPr id="587" name="テキスト ボックス 586"/>
        <xdr:cNvSpPr txBox="1"/>
      </xdr:nvSpPr>
      <xdr:spPr>
        <a:xfrm>
          <a:off x="15214111" y="987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74051</xdr:rowOff>
    </xdr:from>
    <xdr:to>
      <xdr:col>76</xdr:col>
      <xdr:colOff>165100</xdr:colOff>
      <xdr:row>58</xdr:row>
      <xdr:rowOff>4201</xdr:rowOff>
    </xdr:to>
    <xdr:sp macro="" textlink="">
      <xdr:nvSpPr>
        <xdr:cNvPr id="588" name="楕円 587"/>
        <xdr:cNvSpPr/>
      </xdr:nvSpPr>
      <xdr:spPr>
        <a:xfrm>
          <a:off x="14541500" y="98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166778</xdr:rowOff>
    </xdr:from>
    <xdr:ext cx="534377" cy="259045"/>
    <xdr:sp macro="" textlink="">
      <xdr:nvSpPr>
        <xdr:cNvPr id="589" name="テキスト ボックス 588"/>
        <xdr:cNvSpPr txBox="1"/>
      </xdr:nvSpPr>
      <xdr:spPr>
        <a:xfrm>
          <a:off x="14325111" y="99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59319</xdr:rowOff>
    </xdr:from>
    <xdr:to>
      <xdr:col>72</xdr:col>
      <xdr:colOff>38100</xdr:colOff>
      <xdr:row>57</xdr:row>
      <xdr:rowOff>160919</xdr:rowOff>
    </xdr:to>
    <xdr:sp macro="" textlink="">
      <xdr:nvSpPr>
        <xdr:cNvPr id="590" name="楕円 589"/>
        <xdr:cNvSpPr/>
      </xdr:nvSpPr>
      <xdr:spPr>
        <a:xfrm>
          <a:off x="13652500" y="98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152046</xdr:rowOff>
    </xdr:from>
    <xdr:ext cx="534377" cy="259045"/>
    <xdr:sp macro="" textlink="">
      <xdr:nvSpPr>
        <xdr:cNvPr id="591" name="テキスト ボックス 590"/>
        <xdr:cNvSpPr txBox="1"/>
      </xdr:nvSpPr>
      <xdr:spPr>
        <a:xfrm>
          <a:off x="13436111" y="9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15122</xdr:rowOff>
    </xdr:from>
    <xdr:to>
      <xdr:col>67</xdr:col>
      <xdr:colOff>101600</xdr:colOff>
      <xdr:row>57</xdr:row>
      <xdr:rowOff>116722</xdr:rowOff>
    </xdr:to>
    <xdr:sp macro="" textlink="">
      <xdr:nvSpPr>
        <xdr:cNvPr id="592" name="楕円 591"/>
        <xdr:cNvSpPr/>
      </xdr:nvSpPr>
      <xdr:spPr>
        <a:xfrm>
          <a:off x="12763500" y="97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107849</xdr:rowOff>
    </xdr:from>
    <xdr:ext cx="534377" cy="259045"/>
    <xdr:sp macro="" textlink="">
      <xdr:nvSpPr>
        <xdr:cNvPr id="593" name="テキスト ボックス 592"/>
        <xdr:cNvSpPr txBox="1"/>
      </xdr:nvSpPr>
      <xdr:spPr>
        <a:xfrm>
          <a:off x="12547111" y="98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7" name="直線コネクタ 616"/>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8"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0"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1" name="直線コネクタ 620"/>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40012</xdr:rowOff>
    </xdr:from>
    <xdr:to>
      <xdr:col>85</xdr:col>
      <xdr:colOff>127000</xdr:colOff>
      <xdr:row>79</xdr:row>
      <xdr:rowOff>44210</xdr:rowOff>
    </xdr:to>
    <xdr:cxnSp macro="">
      <xdr:nvCxnSpPr>
        <xdr:cNvPr id="622" name="直線コネクタ 621"/>
        <xdr:cNvCxnSpPr/>
      </xdr:nvCxnSpPr>
      <xdr:spPr>
        <a:xfrm flipV="1">
          <a:off x="15481300" y="13584562"/>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3"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4" name="フローチャート: 判断 623"/>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42445</xdr:rowOff>
    </xdr:from>
    <xdr:to>
      <xdr:col>81</xdr:col>
      <xdr:colOff>50800</xdr:colOff>
      <xdr:row>79</xdr:row>
      <xdr:rowOff>44210</xdr:rowOff>
    </xdr:to>
    <xdr:cxnSp macro="">
      <xdr:nvCxnSpPr>
        <xdr:cNvPr id="625" name="直線コネクタ 624"/>
        <xdr:cNvCxnSpPr/>
      </xdr:nvCxnSpPr>
      <xdr:spPr>
        <a:xfrm>
          <a:off x="14592300" y="1358699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6" name="フローチャート: 判断 625"/>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7" name="テキスト ボックス 626"/>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42445</xdr:rowOff>
    </xdr:from>
    <xdr:to>
      <xdr:col>76</xdr:col>
      <xdr:colOff>114300</xdr:colOff>
      <xdr:row>79</xdr:row>
      <xdr:rowOff>42831</xdr:rowOff>
    </xdr:to>
    <xdr:cxnSp macro="">
      <xdr:nvCxnSpPr>
        <xdr:cNvPr id="628" name="直線コネクタ 627"/>
        <xdr:cNvCxnSpPr/>
      </xdr:nvCxnSpPr>
      <xdr:spPr>
        <a:xfrm flipV="1">
          <a:off x="13703300" y="13586995"/>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9" name="フローチャート: 判断 628"/>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0" name="テキスト ボックス 629"/>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31851</xdr:rowOff>
    </xdr:from>
    <xdr:to>
      <xdr:col>71</xdr:col>
      <xdr:colOff>177800</xdr:colOff>
      <xdr:row>79</xdr:row>
      <xdr:rowOff>42831</xdr:rowOff>
    </xdr:to>
    <xdr:cxnSp macro="">
      <xdr:nvCxnSpPr>
        <xdr:cNvPr id="631" name="直線コネクタ 630"/>
        <xdr:cNvCxnSpPr/>
      </xdr:nvCxnSpPr>
      <xdr:spPr>
        <a:xfrm>
          <a:off x="12814300" y="13576401"/>
          <a:ext cx="8890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2" name="フローチャート: 判断 631"/>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3" name="テキスト ボックス 632"/>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4" name="フローチャート: 判断 633"/>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5" name="テキスト ボックス 634"/>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160662</xdr:rowOff>
    </xdr:from>
    <xdr:to>
      <xdr:col>85</xdr:col>
      <xdr:colOff>177800</xdr:colOff>
      <xdr:row>79</xdr:row>
      <xdr:rowOff>90812</xdr:rowOff>
    </xdr:to>
    <xdr:sp macro="" textlink="">
      <xdr:nvSpPr>
        <xdr:cNvPr id="641" name="楕円 640"/>
        <xdr:cNvSpPr/>
      </xdr:nvSpPr>
      <xdr:spPr>
        <a:xfrm>
          <a:off x="16268700" y="135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469744" cy="259045"/>
    <xdr:sp macro="" textlink="">
      <xdr:nvSpPr>
        <xdr:cNvPr id="642" name="災害復旧費該当値テキスト"/>
        <xdr:cNvSpPr txBox="1"/>
      </xdr:nvSpPr>
      <xdr:spPr>
        <a:xfrm>
          <a:off x="16370300" y="135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164860</xdr:rowOff>
    </xdr:from>
    <xdr:to>
      <xdr:col>81</xdr:col>
      <xdr:colOff>101600</xdr:colOff>
      <xdr:row>79</xdr:row>
      <xdr:rowOff>95010</xdr:rowOff>
    </xdr:to>
    <xdr:sp macro="" textlink="">
      <xdr:nvSpPr>
        <xdr:cNvPr id="643" name="楕円 642"/>
        <xdr:cNvSpPr/>
      </xdr:nvSpPr>
      <xdr:spPr>
        <a:xfrm>
          <a:off x="15430500" y="13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86137</xdr:rowOff>
    </xdr:from>
    <xdr:ext cx="313932" cy="259045"/>
    <xdr:sp macro="" textlink="">
      <xdr:nvSpPr>
        <xdr:cNvPr id="644" name="テキスト ボックス 643"/>
        <xdr:cNvSpPr txBox="1"/>
      </xdr:nvSpPr>
      <xdr:spPr>
        <a:xfrm>
          <a:off x="15324333" y="13630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163095</xdr:rowOff>
    </xdr:from>
    <xdr:to>
      <xdr:col>76</xdr:col>
      <xdr:colOff>165100</xdr:colOff>
      <xdr:row>79</xdr:row>
      <xdr:rowOff>93245</xdr:rowOff>
    </xdr:to>
    <xdr:sp macro="" textlink="">
      <xdr:nvSpPr>
        <xdr:cNvPr id="645" name="楕円 644"/>
        <xdr:cNvSpPr/>
      </xdr:nvSpPr>
      <xdr:spPr>
        <a:xfrm>
          <a:off x="14541500" y="135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84372</xdr:rowOff>
    </xdr:from>
    <xdr:ext cx="378565" cy="259045"/>
    <xdr:sp macro="" textlink="">
      <xdr:nvSpPr>
        <xdr:cNvPr id="646" name="テキスト ボックス 645"/>
        <xdr:cNvSpPr txBox="1"/>
      </xdr:nvSpPr>
      <xdr:spPr>
        <a:xfrm>
          <a:off x="14403017" y="1362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163481</xdr:rowOff>
    </xdr:from>
    <xdr:to>
      <xdr:col>72</xdr:col>
      <xdr:colOff>38100</xdr:colOff>
      <xdr:row>79</xdr:row>
      <xdr:rowOff>93631</xdr:rowOff>
    </xdr:to>
    <xdr:sp macro="" textlink="">
      <xdr:nvSpPr>
        <xdr:cNvPr id="647" name="楕円 646"/>
        <xdr:cNvSpPr/>
      </xdr:nvSpPr>
      <xdr:spPr>
        <a:xfrm>
          <a:off x="13652500" y="13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84758</xdr:rowOff>
    </xdr:from>
    <xdr:ext cx="378565" cy="259045"/>
    <xdr:sp macro="" textlink="">
      <xdr:nvSpPr>
        <xdr:cNvPr id="648" name="テキスト ボックス 647"/>
        <xdr:cNvSpPr txBox="1"/>
      </xdr:nvSpPr>
      <xdr:spPr>
        <a:xfrm>
          <a:off x="13514017" y="1362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152501</xdr:rowOff>
    </xdr:from>
    <xdr:to>
      <xdr:col>67</xdr:col>
      <xdr:colOff>101600</xdr:colOff>
      <xdr:row>79</xdr:row>
      <xdr:rowOff>82651</xdr:rowOff>
    </xdr:to>
    <xdr:sp macro="" textlink="">
      <xdr:nvSpPr>
        <xdr:cNvPr id="649" name="楕円 648"/>
        <xdr:cNvSpPr/>
      </xdr:nvSpPr>
      <xdr:spPr>
        <a:xfrm>
          <a:off x="12763500" y="135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99178</xdr:rowOff>
    </xdr:from>
    <xdr:ext cx="469744" cy="259045"/>
    <xdr:sp macro="" textlink="">
      <xdr:nvSpPr>
        <xdr:cNvPr id="650" name="テキスト ボックス 649"/>
        <xdr:cNvSpPr txBox="1"/>
      </xdr:nvSpPr>
      <xdr:spPr>
        <a:xfrm>
          <a:off x="12579428" y="133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2" name="直線コネクタ 671"/>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3"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4" name="直線コネクタ 673"/>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5"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6" name="直線コネクタ 675"/>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136322</xdr:rowOff>
    </xdr:from>
    <xdr:to>
      <xdr:col>85</xdr:col>
      <xdr:colOff>127000</xdr:colOff>
      <xdr:row>96</xdr:row>
      <xdr:rowOff>141373</xdr:rowOff>
    </xdr:to>
    <xdr:cxnSp macro="">
      <xdr:nvCxnSpPr>
        <xdr:cNvPr id="677" name="直線コネクタ 676"/>
        <xdr:cNvCxnSpPr/>
      </xdr:nvCxnSpPr>
      <xdr:spPr>
        <a:xfrm flipV="1">
          <a:off x="15481300" y="16595522"/>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78"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9" name="フローチャート: 判断 678"/>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112419</xdr:rowOff>
    </xdr:from>
    <xdr:to>
      <xdr:col>81</xdr:col>
      <xdr:colOff>50800</xdr:colOff>
      <xdr:row>96</xdr:row>
      <xdr:rowOff>141373</xdr:rowOff>
    </xdr:to>
    <xdr:cxnSp macro="">
      <xdr:nvCxnSpPr>
        <xdr:cNvPr id="680" name="直線コネクタ 679"/>
        <xdr:cNvCxnSpPr/>
      </xdr:nvCxnSpPr>
      <xdr:spPr>
        <a:xfrm>
          <a:off x="14592300" y="16571619"/>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1" name="フローチャート: 判断 680"/>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2" name="テキスト ボックス 681"/>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10261</xdr:rowOff>
    </xdr:from>
    <xdr:to>
      <xdr:col>76</xdr:col>
      <xdr:colOff>114300</xdr:colOff>
      <xdr:row>96</xdr:row>
      <xdr:rowOff>112419</xdr:rowOff>
    </xdr:to>
    <xdr:cxnSp macro="">
      <xdr:nvCxnSpPr>
        <xdr:cNvPr id="683" name="直線コネクタ 682"/>
        <xdr:cNvCxnSpPr/>
      </xdr:nvCxnSpPr>
      <xdr:spPr>
        <a:xfrm>
          <a:off x="13703300" y="16469461"/>
          <a:ext cx="889000" cy="1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4" name="フローチャート: 判断 683"/>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5" name="テキスト ボックス 684"/>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10261</xdr:rowOff>
    </xdr:from>
    <xdr:to>
      <xdr:col>71</xdr:col>
      <xdr:colOff>177800</xdr:colOff>
      <xdr:row>96</xdr:row>
      <xdr:rowOff>75243</xdr:rowOff>
    </xdr:to>
    <xdr:cxnSp macro="">
      <xdr:nvCxnSpPr>
        <xdr:cNvPr id="686" name="直線コネクタ 685"/>
        <xdr:cNvCxnSpPr/>
      </xdr:nvCxnSpPr>
      <xdr:spPr>
        <a:xfrm flipV="1">
          <a:off x="12814300" y="16469461"/>
          <a:ext cx="889000" cy="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7" name="フローチャート: 判断 686"/>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88" name="テキスト ボックス 687"/>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9" name="フローチャート: 判断 688"/>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0" name="テキスト ボックス 689"/>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85522</xdr:rowOff>
    </xdr:from>
    <xdr:to>
      <xdr:col>85</xdr:col>
      <xdr:colOff>177800</xdr:colOff>
      <xdr:row>97</xdr:row>
      <xdr:rowOff>15672</xdr:rowOff>
    </xdr:to>
    <xdr:sp macro="" textlink="">
      <xdr:nvSpPr>
        <xdr:cNvPr id="696" name="楕円 695"/>
        <xdr:cNvSpPr/>
      </xdr:nvSpPr>
      <xdr:spPr>
        <a:xfrm>
          <a:off x="16268700" y="165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108399</xdr:rowOff>
    </xdr:from>
    <xdr:ext cx="534377" cy="259045"/>
    <xdr:sp macro="" textlink="">
      <xdr:nvSpPr>
        <xdr:cNvPr id="697" name="公債費該当値テキスト"/>
        <xdr:cNvSpPr txBox="1"/>
      </xdr:nvSpPr>
      <xdr:spPr>
        <a:xfrm>
          <a:off x="16370300" y="163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90573</xdr:rowOff>
    </xdr:from>
    <xdr:to>
      <xdr:col>81</xdr:col>
      <xdr:colOff>101600</xdr:colOff>
      <xdr:row>97</xdr:row>
      <xdr:rowOff>20723</xdr:rowOff>
    </xdr:to>
    <xdr:sp macro="" textlink="">
      <xdr:nvSpPr>
        <xdr:cNvPr id="698" name="楕円 697"/>
        <xdr:cNvSpPr/>
      </xdr:nvSpPr>
      <xdr:spPr>
        <a:xfrm>
          <a:off x="15430500" y="165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37250</xdr:rowOff>
    </xdr:from>
    <xdr:ext cx="534377" cy="259045"/>
    <xdr:sp macro="" textlink="">
      <xdr:nvSpPr>
        <xdr:cNvPr id="699" name="テキスト ボックス 698"/>
        <xdr:cNvSpPr txBox="1"/>
      </xdr:nvSpPr>
      <xdr:spPr>
        <a:xfrm>
          <a:off x="15214111" y="163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61619</xdr:rowOff>
    </xdr:from>
    <xdr:to>
      <xdr:col>76</xdr:col>
      <xdr:colOff>165100</xdr:colOff>
      <xdr:row>96</xdr:row>
      <xdr:rowOff>163219</xdr:rowOff>
    </xdr:to>
    <xdr:sp macro="" textlink="">
      <xdr:nvSpPr>
        <xdr:cNvPr id="700" name="楕円 699"/>
        <xdr:cNvSpPr/>
      </xdr:nvSpPr>
      <xdr:spPr>
        <a:xfrm>
          <a:off x="14541500" y="165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8296</xdr:rowOff>
    </xdr:from>
    <xdr:ext cx="534377" cy="259045"/>
    <xdr:sp macro="" textlink="">
      <xdr:nvSpPr>
        <xdr:cNvPr id="701" name="テキスト ボックス 700"/>
        <xdr:cNvSpPr txBox="1"/>
      </xdr:nvSpPr>
      <xdr:spPr>
        <a:xfrm>
          <a:off x="14325111" y="1629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130911</xdr:rowOff>
    </xdr:from>
    <xdr:to>
      <xdr:col>72</xdr:col>
      <xdr:colOff>38100</xdr:colOff>
      <xdr:row>96</xdr:row>
      <xdr:rowOff>61061</xdr:rowOff>
    </xdr:to>
    <xdr:sp macro="" textlink="">
      <xdr:nvSpPr>
        <xdr:cNvPr id="702" name="楕円 701"/>
        <xdr:cNvSpPr/>
      </xdr:nvSpPr>
      <xdr:spPr>
        <a:xfrm>
          <a:off x="13652500" y="164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77588</xdr:rowOff>
    </xdr:from>
    <xdr:ext cx="599010" cy="259045"/>
    <xdr:sp macro="" textlink="">
      <xdr:nvSpPr>
        <xdr:cNvPr id="703" name="テキスト ボックス 702"/>
        <xdr:cNvSpPr txBox="1"/>
      </xdr:nvSpPr>
      <xdr:spPr>
        <a:xfrm>
          <a:off x="13403795" y="161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24443</xdr:rowOff>
    </xdr:from>
    <xdr:to>
      <xdr:col>67</xdr:col>
      <xdr:colOff>101600</xdr:colOff>
      <xdr:row>96</xdr:row>
      <xdr:rowOff>126043</xdr:rowOff>
    </xdr:to>
    <xdr:sp macro="" textlink="">
      <xdr:nvSpPr>
        <xdr:cNvPr id="704" name="楕円 703"/>
        <xdr:cNvSpPr/>
      </xdr:nvSpPr>
      <xdr:spPr>
        <a:xfrm>
          <a:off x="12763500" y="164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142570</xdr:rowOff>
    </xdr:from>
    <xdr:ext cx="534377" cy="259045"/>
    <xdr:sp macro="" textlink="">
      <xdr:nvSpPr>
        <xdr:cNvPr id="705" name="テキスト ボックス 704"/>
        <xdr:cNvSpPr txBox="1"/>
      </xdr:nvSpPr>
      <xdr:spPr>
        <a:xfrm>
          <a:off x="12547111" y="162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9" name="テキスト ボックス 71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1" name="テキスト ボックス 72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3" name="テキスト ボックス 72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7" name="直線コネクタ 726"/>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8"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0"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1" name="直線コネクタ 730"/>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3"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4" name="フローチャート: 判断 733"/>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6" name="フローチャート: 判断 735"/>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7" name="テキスト ボックス 73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9" name="フローチャート: 判断 738"/>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0" name="テキスト ボックス 739"/>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2" name="フローチャート: 判断 741"/>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3" name="テキスト ボックス 742"/>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4" name="フローチャート: 判断 743"/>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5" name="テキスト ボックス 744"/>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2"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4" name="テキスト ボックス 753"/>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6" name="テキスト ボックス 78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3" name="テキスト ボックス 80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民生費については、年々増加傾向であるがその要因として、各種社会保障経費が増加している。令和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対策非課税世帯臨時給付があったため、増加している。今後も社会保障関係経費等に係る経費の増加が予想されるため、より一層の適正な事業執行及び上昇率の抑制に努めたい。</a:t>
          </a:r>
        </a:p>
        <a:p>
          <a:r>
            <a:rPr kumimoji="1" lang="ja-JP" altLang="en-US" sz="1100">
              <a:latin typeface="ＭＳ Ｐゴシック" panose="020B0600070205080204" pitchFamily="50" charset="-128"/>
              <a:ea typeface="ＭＳ Ｐゴシック" panose="020B0600070205080204" pitchFamily="50" charset="-128"/>
            </a:rPr>
            <a:t>商工費については、令和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年度よりコロナ交付金を活用した事業、プレミアム付商品券発行事業が増となったが、中小企業経営安定化支援事業貸付金が減により、令和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年度から減少している。今後も増加する可能性を持つ科目であり、過度な事業執行とならぬよう注視したい。</a:t>
          </a:r>
        </a:p>
        <a:p>
          <a:r>
            <a:rPr kumimoji="1" lang="ja-JP" altLang="en-US" sz="1100">
              <a:latin typeface="ＭＳ Ｐゴシック" panose="020B0600070205080204" pitchFamily="50" charset="-128"/>
              <a:ea typeface="ＭＳ Ｐゴシック" panose="020B0600070205080204" pitchFamily="50" charset="-128"/>
            </a:rPr>
            <a:t>土木費については、末広東町通り跨線橋（自由通路）整備事業が事業完了により減少している。今後は、下水道事業会計は減少していくと見込まれますが、より一層健全化に努める必要がある。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財政調整基金残高については、「財政健全化プラン」施行後における着実な積立てにより、平成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年度末は、</a:t>
          </a:r>
          <a:r>
            <a:rPr kumimoji="1" lang="en-US" altLang="ja-JP" sz="1100">
              <a:latin typeface="ＭＳ ゴシック" pitchFamily="49" charset="-128"/>
              <a:ea typeface="ＭＳ ゴシック" pitchFamily="49" charset="-128"/>
            </a:rPr>
            <a:t>815</a:t>
          </a:r>
          <a:r>
            <a:rPr kumimoji="1" lang="ja-JP" altLang="en-US" sz="1100">
              <a:latin typeface="ＭＳ ゴシック" pitchFamily="49" charset="-128"/>
              <a:ea typeface="ＭＳ ゴシック" pitchFamily="49" charset="-128"/>
            </a:rPr>
            <a:t>百万円、平成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年度末は</a:t>
          </a:r>
          <a:r>
            <a:rPr kumimoji="1" lang="en-US" altLang="ja-JP" sz="1100">
              <a:latin typeface="ＭＳ ゴシック" pitchFamily="49" charset="-128"/>
              <a:ea typeface="ＭＳ ゴシック" pitchFamily="49" charset="-128"/>
            </a:rPr>
            <a:t>830</a:t>
          </a:r>
          <a:r>
            <a:rPr kumimoji="1" lang="ja-JP" altLang="en-US" sz="1100">
              <a:latin typeface="ＭＳ ゴシック" pitchFamily="49" charset="-128"/>
              <a:ea typeface="ＭＳ ゴシック" pitchFamily="49" charset="-128"/>
            </a:rPr>
            <a:t>百万円、令和元年度末</a:t>
          </a:r>
          <a:r>
            <a:rPr kumimoji="1" lang="en-US" altLang="ja-JP" sz="1100">
              <a:latin typeface="ＭＳ ゴシック" pitchFamily="49" charset="-128"/>
              <a:ea typeface="ＭＳ ゴシック" pitchFamily="49" charset="-128"/>
            </a:rPr>
            <a:t>918</a:t>
          </a:r>
          <a:r>
            <a:rPr kumimoji="1" lang="ja-JP" altLang="en-US" sz="1100">
              <a:latin typeface="ＭＳ ゴシック" pitchFamily="49" charset="-128"/>
              <a:ea typeface="ＭＳ ゴシック" pitchFamily="49" charset="-128"/>
            </a:rPr>
            <a:t>百万円、令和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年度末</a:t>
          </a:r>
          <a:r>
            <a:rPr kumimoji="1" lang="en-US" altLang="ja-JP" sz="1100">
              <a:latin typeface="ＭＳ ゴシック" pitchFamily="49" charset="-128"/>
              <a:ea typeface="ＭＳ ゴシック" pitchFamily="49" charset="-128"/>
            </a:rPr>
            <a:t>1,106</a:t>
          </a:r>
          <a:r>
            <a:rPr kumimoji="1" lang="ja-JP" altLang="en-US" sz="1100">
              <a:latin typeface="ＭＳ ゴシック" pitchFamily="49" charset="-128"/>
              <a:ea typeface="ＭＳ ゴシック" pitchFamily="49" charset="-128"/>
            </a:rPr>
            <a:t>百万円と少しづつ基金の残高を増やすことができた。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年度からは、白老町行財政改革推進計画をもとに財政調整基金を</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億円を下回らないよう努めていきます。　</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年度末は</a:t>
          </a:r>
          <a:r>
            <a:rPr kumimoji="1" lang="en-US" altLang="ja-JP" sz="1100">
              <a:latin typeface="ＭＳ ゴシック" pitchFamily="49" charset="-128"/>
              <a:ea typeface="ＭＳ ゴシック" pitchFamily="49" charset="-128"/>
            </a:rPr>
            <a:t>1,272</a:t>
          </a:r>
          <a:r>
            <a:rPr kumimoji="1" lang="ja-JP" altLang="en-US" sz="1100">
              <a:latin typeface="ＭＳ ゴシック" pitchFamily="49" charset="-128"/>
              <a:ea typeface="ＭＳ ゴシック" pitchFamily="49" charset="-128"/>
            </a:rPr>
            <a:t>百万円となり、基金の残高を増やすことができた。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しかし、町立病院改築に係る事業等、厳しいことに変わりはないため、安定した行政運営体制の構築に努めたい。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年度以降、各会計への計画的な繰出金により確実に減少し、平成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年度における介護老人保健施設会計、平成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年度における国民健康保険事業会計のみが赤字決算となっている。</a:t>
          </a:r>
        </a:p>
        <a:p>
          <a:r>
            <a:rPr kumimoji="1" lang="ja-JP" altLang="en-US" sz="1100">
              <a:latin typeface="ＭＳ ゴシック" pitchFamily="49" charset="-128"/>
              <a:ea typeface="ＭＳ ゴシック" pitchFamily="49" charset="-128"/>
            </a:rPr>
            <a:t>　なお、国民健康保険事業会計については、平成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より広域化が開始となり、国民健康保険の運営が市町村単位から北海道単位となり、国民健康保険税については、北海道から示される納付金及び納付金を集めるのに必要な標準保険料率を参考に市町村が保険料率を定めて賦課することとなり、北海道に納める納付金は、市町村における加入者の所得や医療費水準により増減する仕組みとなっており、所得や医療費が高い市町村は納付金の割り当てが多くなるため、医療費の抑制に向けた取組みを進め、繰出金の縮減を図ることが必要と考える。</a:t>
          </a:r>
        </a:p>
        <a:p>
          <a:r>
            <a:rPr kumimoji="1" lang="ja-JP" altLang="en-US" sz="1100">
              <a:latin typeface="ＭＳ ゴシック" pitchFamily="49" charset="-128"/>
              <a:ea typeface="ＭＳ ゴシック" pitchFamily="49" charset="-128"/>
            </a:rPr>
            <a:t> 下水道事業は、令和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日より地方公営企業法の規定を全部適用し、公営企業会計となりました。（公共：昭和</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年度～令和元年度、環境：平成</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年度～令和元年度まで特別会計）</a:t>
          </a:r>
        </a:p>
        <a:p>
          <a:r>
            <a:rPr kumimoji="1" lang="ja-JP" altLang="en-US" sz="1100">
              <a:latin typeface="ＭＳ ゴシック" pitchFamily="49" charset="-128"/>
              <a:ea typeface="ＭＳ ゴシック" pitchFamily="49" charset="-128"/>
            </a:rPr>
            <a:t>　今後とも、各会計間の収支バランスに配慮し、計画的な繰出し等を実施することにより、赤字会計の発生がないように努めるとともに、各会計の経営状況の改善に努めることで、繰出金の減額を図り、安定した行財政運営の実現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892;&#36001;&#25919;&#12464;&#12523;&#12540;&#12503;/13&#27770;&#31639;/01&#27770;&#31639;&#20840;&#33324;/01&#36001;&#25919;&#27604;&#36611;&#20998;&#26512;&#34920;/&#36001;&#25919;&#29366;&#27841;&#36039;&#26009;/R3&#27770;&#31639;&#20998;&#26512;&#34920;/R5.3.17&#12288;&#20462;&#27491;&#29256;&#12288;&#36001;&#25919;&#29366;&#27841;&#36039;&#26009;&#38598;/&#12304;&#36001;&#25919;&#29366;&#27841;&#36039;&#26009;&#38598;&#12305;_015784_&#30333;&#32769;&#30010;_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52595</v>
          </cell>
          <cell r="F3">
            <v>67343</v>
          </cell>
        </row>
        <row r="5">
          <cell r="A5" t="str">
            <v xml:space="preserve"> H30</v>
          </cell>
          <cell r="D5">
            <v>61763</v>
          </cell>
          <cell r="F5">
            <v>73475</v>
          </cell>
        </row>
        <row r="7">
          <cell r="A7" t="str">
            <v xml:space="preserve"> R01</v>
          </cell>
          <cell r="D7">
            <v>106324</v>
          </cell>
          <cell r="F7">
            <v>87464</v>
          </cell>
        </row>
        <row r="9">
          <cell r="A9" t="str">
            <v xml:space="preserve"> R02</v>
          </cell>
          <cell r="D9">
            <v>75991</v>
          </cell>
          <cell r="F9">
            <v>96248</v>
          </cell>
        </row>
        <row r="11">
          <cell r="A11" t="str">
            <v xml:space="preserve"> R03</v>
          </cell>
          <cell r="D11">
            <v>73672</v>
          </cell>
          <cell r="F11">
            <v>76413</v>
          </cell>
        </row>
        <row r="18">
          <cell r="B18" t="str">
            <v>H29</v>
          </cell>
          <cell r="C18" t="str">
            <v>H30</v>
          </cell>
          <cell r="D18" t="str">
            <v>R01</v>
          </cell>
          <cell r="E18" t="str">
            <v>R02</v>
          </cell>
          <cell r="F18" t="str">
            <v>R03</v>
          </cell>
        </row>
        <row r="19">
          <cell r="A19" t="str">
            <v>実質収支額</v>
          </cell>
          <cell r="B19">
            <v>7.41</v>
          </cell>
          <cell r="C19">
            <v>8.5500000000000007</v>
          </cell>
          <cell r="D19">
            <v>7.38</v>
          </cell>
          <cell r="E19">
            <v>4.7300000000000004</v>
          </cell>
          <cell r="F19">
            <v>4.67</v>
          </cell>
        </row>
        <row r="20">
          <cell r="A20" t="str">
            <v>財政調整基金残高</v>
          </cell>
          <cell r="B20">
            <v>12.89</v>
          </cell>
          <cell r="C20">
            <v>13.4</v>
          </cell>
          <cell r="D20">
            <v>15.02</v>
          </cell>
          <cell r="E20">
            <v>17.739999999999998</v>
          </cell>
          <cell r="F20">
            <v>19.23</v>
          </cell>
        </row>
        <row r="21">
          <cell r="A21" t="str">
            <v>実質単年度収支</v>
          </cell>
          <cell r="B21">
            <v>0.43</v>
          </cell>
          <cell r="C21">
            <v>6.35</v>
          </cell>
          <cell r="D21">
            <v>1.03</v>
          </cell>
          <cell r="E21">
            <v>0.5</v>
          </cell>
          <cell r="F21">
            <v>2.72</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0.18</v>
          </cell>
          <cell r="D27" t="e">
            <v>#N/A</v>
          </cell>
          <cell r="E27">
            <v>0.19</v>
          </cell>
          <cell r="F27" t="e">
            <v>#N/A</v>
          </cell>
          <cell r="G27">
            <v>1.77</v>
          </cell>
          <cell r="H27" t="e">
            <v>#N/A</v>
          </cell>
          <cell r="I27">
            <v>0.02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後期高齢者医療事業会計</v>
          </cell>
          <cell r="B29" t="e">
            <v>#N/A</v>
          </cell>
          <cell r="C29">
            <v>0</v>
          </cell>
          <cell r="D29" t="e">
            <v>#N/A</v>
          </cell>
          <cell r="E29">
            <v>0</v>
          </cell>
          <cell r="F29" t="e">
            <v>#N/A</v>
          </cell>
          <cell r="G29">
            <v>0.01</v>
          </cell>
          <cell r="H29" t="e">
            <v>#N/A</v>
          </cell>
          <cell r="I29">
            <v>0</v>
          </cell>
          <cell r="J29" t="e">
            <v>#N/A</v>
          </cell>
          <cell r="K29">
            <v>0.02</v>
          </cell>
        </row>
        <row r="30">
          <cell r="A30" t="str">
            <v>介護保険事業会計</v>
          </cell>
          <cell r="B30" t="e">
            <v>#N/A</v>
          </cell>
          <cell r="C30">
            <v>1.56</v>
          </cell>
          <cell r="D30" t="e">
            <v>#N/A</v>
          </cell>
          <cell r="E30">
            <v>0.65</v>
          </cell>
          <cell r="F30" t="e">
            <v>#N/A</v>
          </cell>
          <cell r="G30">
            <v>0.66</v>
          </cell>
          <cell r="H30" t="e">
            <v>#N/A</v>
          </cell>
          <cell r="I30">
            <v>1.1499999999999999</v>
          </cell>
          <cell r="J30" t="e">
            <v>#N/A</v>
          </cell>
          <cell r="K30">
            <v>0.52</v>
          </cell>
        </row>
        <row r="31">
          <cell r="A31" t="str">
            <v>国民健康保険事業会計</v>
          </cell>
          <cell r="B31" t="e">
            <v>#N/A</v>
          </cell>
          <cell r="C31">
            <v>2.02</v>
          </cell>
          <cell r="D31" t="e">
            <v>#N/A</v>
          </cell>
          <cell r="E31">
            <v>0.71</v>
          </cell>
          <cell r="F31" t="e">
            <v>#N/A</v>
          </cell>
          <cell r="G31">
            <v>0.53</v>
          </cell>
          <cell r="H31" t="e">
            <v>#N/A</v>
          </cell>
          <cell r="I31">
            <v>0.95</v>
          </cell>
          <cell r="J31" t="e">
            <v>#N/A</v>
          </cell>
          <cell r="K31">
            <v>0.94</v>
          </cell>
        </row>
        <row r="32">
          <cell r="A32" t="str">
            <v>介護老人保健施設会計</v>
          </cell>
          <cell r="B32" t="e">
            <v>#N/A</v>
          </cell>
          <cell r="C32">
            <v>0.89</v>
          </cell>
          <cell r="D32" t="e">
            <v>#N/A</v>
          </cell>
          <cell r="E32">
            <v>1.28</v>
          </cell>
          <cell r="F32" t="e">
            <v>#N/A</v>
          </cell>
          <cell r="G32">
            <v>1.6</v>
          </cell>
          <cell r="H32" t="e">
            <v>#N/A</v>
          </cell>
          <cell r="I32">
            <v>1.59</v>
          </cell>
          <cell r="J32" t="e">
            <v>#N/A</v>
          </cell>
          <cell r="K32">
            <v>1.32</v>
          </cell>
        </row>
        <row r="33">
          <cell r="A33" t="str">
            <v>下水道事業会計</v>
          </cell>
          <cell r="B33" t="e">
            <v>#VALUE!</v>
          </cell>
          <cell r="C33" t="e">
            <v>#VALUE!</v>
          </cell>
          <cell r="D33" t="e">
            <v>#VALUE!</v>
          </cell>
          <cell r="E33" t="e">
            <v>#VALUE!</v>
          </cell>
          <cell r="F33" t="e">
            <v>#VALUE!</v>
          </cell>
          <cell r="G33" t="e">
            <v>#VALUE!</v>
          </cell>
          <cell r="H33" t="e">
            <v>#N/A</v>
          </cell>
          <cell r="I33">
            <v>1.9</v>
          </cell>
          <cell r="J33" t="e">
            <v>#N/A</v>
          </cell>
          <cell r="K33">
            <v>2.83</v>
          </cell>
        </row>
        <row r="34">
          <cell r="A34" t="str">
            <v>水道事業会計</v>
          </cell>
          <cell r="B34" t="e">
            <v>#N/A</v>
          </cell>
          <cell r="C34">
            <v>6.17</v>
          </cell>
          <cell r="D34" t="e">
            <v>#N/A</v>
          </cell>
          <cell r="E34">
            <v>5.86</v>
          </cell>
          <cell r="F34" t="e">
            <v>#N/A</v>
          </cell>
          <cell r="G34">
            <v>4.5199999999999996</v>
          </cell>
          <cell r="H34" t="e">
            <v>#N/A</v>
          </cell>
          <cell r="I34">
            <v>4.09</v>
          </cell>
          <cell r="J34" t="e">
            <v>#N/A</v>
          </cell>
          <cell r="K34">
            <v>3.54</v>
          </cell>
        </row>
        <row r="35">
          <cell r="A35" t="str">
            <v>一般会計</v>
          </cell>
          <cell r="B35" t="e">
            <v>#N/A</v>
          </cell>
          <cell r="C35">
            <v>7.4</v>
          </cell>
          <cell r="D35" t="e">
            <v>#N/A</v>
          </cell>
          <cell r="E35">
            <v>8.5500000000000007</v>
          </cell>
          <cell r="F35" t="e">
            <v>#N/A</v>
          </cell>
          <cell r="G35">
            <v>7.37</v>
          </cell>
          <cell r="H35" t="e">
            <v>#N/A</v>
          </cell>
          <cell r="I35">
            <v>4.7300000000000004</v>
          </cell>
          <cell r="J35" t="e">
            <v>#N/A</v>
          </cell>
          <cell r="K35">
            <v>4.67</v>
          </cell>
        </row>
        <row r="36">
          <cell r="A36" t="str">
            <v>国民健康保険病院事業会計</v>
          </cell>
          <cell r="B36" t="e">
            <v>#N/A</v>
          </cell>
          <cell r="C36">
            <v>1.83</v>
          </cell>
          <cell r="D36" t="e">
            <v>#N/A</v>
          </cell>
          <cell r="E36">
            <v>0.95</v>
          </cell>
          <cell r="F36" t="e">
            <v>#N/A</v>
          </cell>
          <cell r="G36">
            <v>0.3</v>
          </cell>
          <cell r="H36" t="e">
            <v>#N/A</v>
          </cell>
          <cell r="I36">
            <v>0.11</v>
          </cell>
          <cell r="J36">
            <v>0.26</v>
          </cell>
          <cell r="K36" t="e">
            <v>#N/A</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1222</v>
          </cell>
          <cell r="E42"/>
          <cell r="F42"/>
          <cell r="G42">
            <v>1188</v>
          </cell>
          <cell r="H42"/>
          <cell r="I42"/>
          <cell r="J42">
            <v>1124</v>
          </cell>
          <cell r="K42"/>
          <cell r="L42"/>
          <cell r="M42">
            <v>1085</v>
          </cell>
          <cell r="N42"/>
          <cell r="O42"/>
          <cell r="P42">
            <v>1083</v>
          </cell>
        </row>
        <row r="43">
          <cell r="A43" t="str">
            <v>一時借入金の利子</v>
          </cell>
          <cell r="B43">
            <v>1</v>
          </cell>
          <cell r="C43"/>
          <cell r="D43"/>
          <cell r="E43">
            <v>1</v>
          </cell>
          <cell r="F43"/>
          <cell r="G43"/>
          <cell r="H43">
            <v>1</v>
          </cell>
          <cell r="I43"/>
          <cell r="J43"/>
          <cell r="K43">
            <v>1</v>
          </cell>
          <cell r="L43"/>
          <cell r="M43"/>
          <cell r="N43">
            <v>1</v>
          </cell>
          <cell r="O43"/>
          <cell r="P43"/>
        </row>
        <row r="44">
          <cell r="A44" t="str">
            <v>債務負担行為に基づく支出額</v>
          </cell>
          <cell r="B44">
            <v>2</v>
          </cell>
          <cell r="C44"/>
          <cell r="D44"/>
          <cell r="E44">
            <v>2</v>
          </cell>
          <cell r="F44"/>
          <cell r="G44"/>
          <cell r="H44">
            <v>3</v>
          </cell>
          <cell r="I44"/>
          <cell r="J44"/>
          <cell r="K44">
            <v>2</v>
          </cell>
          <cell r="L44"/>
          <cell r="M44"/>
          <cell r="N44">
            <v>1</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475</v>
          </cell>
          <cell r="C46"/>
          <cell r="D46"/>
          <cell r="E46">
            <v>486</v>
          </cell>
          <cell r="F46"/>
          <cell r="G46"/>
          <cell r="H46">
            <v>472</v>
          </cell>
          <cell r="I46"/>
          <cell r="J46"/>
          <cell r="K46">
            <v>513</v>
          </cell>
          <cell r="L46"/>
          <cell r="M46"/>
          <cell r="N46">
            <v>481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1504</v>
          </cell>
          <cell r="C49"/>
          <cell r="D49"/>
          <cell r="E49">
            <v>1438</v>
          </cell>
          <cell r="F49"/>
          <cell r="G49"/>
          <cell r="H49">
            <v>1305</v>
          </cell>
          <cell r="I49"/>
          <cell r="J49"/>
          <cell r="K49">
            <v>1220</v>
          </cell>
          <cell r="L49"/>
          <cell r="M49"/>
          <cell r="N49">
            <v>1215</v>
          </cell>
          <cell r="O49"/>
          <cell r="P49"/>
        </row>
        <row r="50">
          <cell r="A50" t="str">
            <v>実質公債費比率の分子</v>
          </cell>
          <cell r="B50" t="e">
            <v>#N/A</v>
          </cell>
          <cell r="C50">
            <v>760</v>
          </cell>
          <cell r="D50" t="e">
            <v>#N/A</v>
          </cell>
          <cell r="E50" t="e">
            <v>#N/A</v>
          </cell>
          <cell r="F50">
            <v>739</v>
          </cell>
          <cell r="G50" t="e">
            <v>#N/A</v>
          </cell>
          <cell r="H50" t="e">
            <v>#N/A</v>
          </cell>
          <cell r="I50">
            <v>657</v>
          </cell>
          <cell r="J50" t="e">
            <v>#N/A</v>
          </cell>
          <cell r="K50" t="e">
            <v>#N/A</v>
          </cell>
          <cell r="L50">
            <v>651</v>
          </cell>
          <cell r="M50" t="e">
            <v>#N/A</v>
          </cell>
          <cell r="N50" t="e">
            <v>#N/A</v>
          </cell>
          <cell r="O50">
            <v>615</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10465</v>
          </cell>
          <cell r="E56"/>
          <cell r="F56"/>
          <cell r="G56">
            <v>10033</v>
          </cell>
          <cell r="H56"/>
          <cell r="I56"/>
          <cell r="J56">
            <v>9768</v>
          </cell>
          <cell r="K56"/>
          <cell r="L56"/>
          <cell r="M56">
            <v>9461</v>
          </cell>
          <cell r="N56"/>
          <cell r="O56"/>
          <cell r="P56">
            <v>8937</v>
          </cell>
        </row>
        <row r="57">
          <cell r="A57" t="str">
            <v>充当可能特定歳入</v>
          </cell>
          <cell r="B57"/>
          <cell r="C57"/>
          <cell r="D57">
            <v>447</v>
          </cell>
          <cell r="E57"/>
          <cell r="F57"/>
          <cell r="G57">
            <v>397</v>
          </cell>
          <cell r="H57"/>
          <cell r="I57"/>
          <cell r="J57">
            <v>366</v>
          </cell>
          <cell r="K57"/>
          <cell r="L57"/>
          <cell r="M57">
            <v>371</v>
          </cell>
          <cell r="N57"/>
          <cell r="O57"/>
          <cell r="P57">
            <v>350</v>
          </cell>
        </row>
        <row r="58">
          <cell r="A58" t="str">
            <v>充当可能基金</v>
          </cell>
          <cell r="B58"/>
          <cell r="C58"/>
          <cell r="D58">
            <v>1918</v>
          </cell>
          <cell r="E58"/>
          <cell r="F58"/>
          <cell r="G58">
            <v>1916</v>
          </cell>
          <cell r="H58"/>
          <cell r="I58"/>
          <cell r="J58">
            <v>2155</v>
          </cell>
          <cell r="K58"/>
          <cell r="L58"/>
          <cell r="M58">
            <v>2355</v>
          </cell>
          <cell r="N58"/>
          <cell r="O58"/>
          <cell r="P58">
            <v>2872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1229</v>
          </cell>
          <cell r="C62"/>
          <cell r="D62"/>
          <cell r="E62">
            <v>1086</v>
          </cell>
          <cell r="F62"/>
          <cell r="G62"/>
          <cell r="H62">
            <v>1058</v>
          </cell>
          <cell r="I62"/>
          <cell r="J62"/>
          <cell r="K62">
            <v>969</v>
          </cell>
          <cell r="L62"/>
          <cell r="M62"/>
          <cell r="N62">
            <v>1058</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4849</v>
          </cell>
          <cell r="C64"/>
          <cell r="D64"/>
          <cell r="E64">
            <v>4505</v>
          </cell>
          <cell r="F64"/>
          <cell r="G64"/>
          <cell r="H64">
            <v>4099</v>
          </cell>
          <cell r="I64"/>
          <cell r="J64"/>
          <cell r="K64">
            <v>3558</v>
          </cell>
          <cell r="L64"/>
          <cell r="M64"/>
          <cell r="N64">
            <v>3284</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11213</v>
          </cell>
          <cell r="C66"/>
          <cell r="D66"/>
          <cell r="E66">
            <v>10233</v>
          </cell>
          <cell r="F66"/>
          <cell r="G66"/>
          <cell r="H66">
            <v>9800</v>
          </cell>
          <cell r="I66"/>
          <cell r="J66"/>
          <cell r="K66">
            <v>9316</v>
          </cell>
          <cell r="L66"/>
          <cell r="M66"/>
          <cell r="N66">
            <v>9014</v>
          </cell>
          <cell r="O66"/>
          <cell r="P66"/>
        </row>
        <row r="67">
          <cell r="A67" t="str">
            <v>将来負担比率の分子</v>
          </cell>
          <cell r="B67" t="e">
            <v>#N/A</v>
          </cell>
          <cell r="C67">
            <v>4462</v>
          </cell>
          <cell r="D67" t="e">
            <v>#N/A</v>
          </cell>
          <cell r="E67" t="e">
            <v>#N/A</v>
          </cell>
          <cell r="F67">
            <v>3478</v>
          </cell>
          <cell r="G67" t="e">
            <v>#N/A</v>
          </cell>
          <cell r="H67" t="e">
            <v>#N/A</v>
          </cell>
          <cell r="I67">
            <v>2670</v>
          </cell>
          <cell r="J67" t="e">
            <v>#N/A</v>
          </cell>
          <cell r="K67" t="e">
            <v>#N/A</v>
          </cell>
          <cell r="L67">
            <v>1656</v>
          </cell>
          <cell r="M67" t="e">
            <v>#N/A</v>
          </cell>
          <cell r="N67" t="e">
            <v>#N/A</v>
          </cell>
          <cell r="O67">
            <v>1197</v>
          </cell>
          <cell r="P67" t="e">
            <v>#N/A</v>
          </cell>
        </row>
        <row r="71">
          <cell r="B71" t="str">
            <v>R01</v>
          </cell>
          <cell r="C71" t="str">
            <v>R02</v>
          </cell>
          <cell r="D71" t="str">
            <v>R03</v>
          </cell>
        </row>
        <row r="72">
          <cell r="A72" t="str">
            <v>財政調整基金</v>
          </cell>
          <cell r="B72">
            <v>919</v>
          </cell>
          <cell r="C72">
            <v>1106</v>
          </cell>
          <cell r="D72">
            <v>1272</v>
          </cell>
        </row>
        <row r="73">
          <cell r="A73" t="str">
            <v>減債基金</v>
          </cell>
          <cell r="B73">
            <v>71</v>
          </cell>
          <cell r="C73">
            <v>81</v>
          </cell>
          <cell r="D73">
            <v>79</v>
          </cell>
        </row>
        <row r="74">
          <cell r="A74" t="str">
            <v>その他特定目的基金</v>
          </cell>
          <cell r="B74">
            <v>950</v>
          </cell>
          <cell r="C74">
            <v>1029</v>
          </cell>
          <cell r="D74">
            <v>1350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0" sqref="L60"/>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18</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19</v>
      </c>
      <c r="C2" s="41"/>
      <c r="D2" s="42"/>
    </row>
    <row r="3" spans="1:119" ht="18.75" customHeight="1" thickBot="1" x14ac:dyDescent="0.2">
      <c r="A3" s="40"/>
      <c r="B3" s="589" t="s">
        <v>20</v>
      </c>
      <c r="C3" s="590"/>
      <c r="D3" s="590"/>
      <c r="E3" s="591"/>
      <c r="F3" s="591"/>
      <c r="G3" s="591"/>
      <c r="H3" s="591"/>
      <c r="I3" s="591"/>
      <c r="J3" s="591"/>
      <c r="K3" s="591"/>
      <c r="L3" s="591" t="s">
        <v>21</v>
      </c>
      <c r="M3" s="591"/>
      <c r="N3" s="591"/>
      <c r="O3" s="591"/>
      <c r="P3" s="591"/>
      <c r="Q3" s="591"/>
      <c r="R3" s="594"/>
      <c r="S3" s="594"/>
      <c r="T3" s="594"/>
      <c r="U3" s="594"/>
      <c r="V3" s="595"/>
      <c r="W3" s="480" t="s">
        <v>22</v>
      </c>
      <c r="X3" s="481"/>
      <c r="Y3" s="481"/>
      <c r="Z3" s="481"/>
      <c r="AA3" s="481"/>
      <c r="AB3" s="590"/>
      <c r="AC3" s="594" t="s">
        <v>23</v>
      </c>
      <c r="AD3" s="481"/>
      <c r="AE3" s="481"/>
      <c r="AF3" s="481"/>
      <c r="AG3" s="481"/>
      <c r="AH3" s="481"/>
      <c r="AI3" s="481"/>
      <c r="AJ3" s="481"/>
      <c r="AK3" s="481"/>
      <c r="AL3" s="556"/>
      <c r="AM3" s="480" t="s">
        <v>24</v>
      </c>
      <c r="AN3" s="481"/>
      <c r="AO3" s="481"/>
      <c r="AP3" s="481"/>
      <c r="AQ3" s="481"/>
      <c r="AR3" s="481"/>
      <c r="AS3" s="481"/>
      <c r="AT3" s="481"/>
      <c r="AU3" s="481"/>
      <c r="AV3" s="481"/>
      <c r="AW3" s="481"/>
      <c r="AX3" s="556"/>
      <c r="AY3" s="548" t="s">
        <v>25</v>
      </c>
      <c r="AZ3" s="549"/>
      <c r="BA3" s="549"/>
      <c r="BB3" s="549"/>
      <c r="BC3" s="549"/>
      <c r="BD3" s="549"/>
      <c r="BE3" s="549"/>
      <c r="BF3" s="549"/>
      <c r="BG3" s="549"/>
      <c r="BH3" s="549"/>
      <c r="BI3" s="549"/>
      <c r="BJ3" s="549"/>
      <c r="BK3" s="549"/>
      <c r="BL3" s="549"/>
      <c r="BM3" s="598"/>
      <c r="BN3" s="480" t="s">
        <v>26</v>
      </c>
      <c r="BO3" s="481"/>
      <c r="BP3" s="481"/>
      <c r="BQ3" s="481"/>
      <c r="BR3" s="481"/>
      <c r="BS3" s="481"/>
      <c r="BT3" s="481"/>
      <c r="BU3" s="556"/>
      <c r="BV3" s="480" t="s">
        <v>27</v>
      </c>
      <c r="BW3" s="481"/>
      <c r="BX3" s="481"/>
      <c r="BY3" s="481"/>
      <c r="BZ3" s="481"/>
      <c r="CA3" s="481"/>
      <c r="CB3" s="481"/>
      <c r="CC3" s="556"/>
      <c r="CD3" s="548" t="s">
        <v>25</v>
      </c>
      <c r="CE3" s="549"/>
      <c r="CF3" s="549"/>
      <c r="CG3" s="549"/>
      <c r="CH3" s="549"/>
      <c r="CI3" s="549"/>
      <c r="CJ3" s="549"/>
      <c r="CK3" s="549"/>
      <c r="CL3" s="549"/>
      <c r="CM3" s="549"/>
      <c r="CN3" s="549"/>
      <c r="CO3" s="549"/>
      <c r="CP3" s="549"/>
      <c r="CQ3" s="549"/>
      <c r="CR3" s="549"/>
      <c r="CS3" s="598"/>
      <c r="CT3" s="480" t="s">
        <v>28</v>
      </c>
      <c r="CU3" s="481"/>
      <c r="CV3" s="481"/>
      <c r="CW3" s="481"/>
      <c r="CX3" s="481"/>
      <c r="CY3" s="481"/>
      <c r="CZ3" s="481"/>
      <c r="DA3" s="556"/>
      <c r="DB3" s="480" t="s">
        <v>29</v>
      </c>
      <c r="DC3" s="481"/>
      <c r="DD3" s="481"/>
      <c r="DE3" s="481"/>
      <c r="DF3" s="481"/>
      <c r="DG3" s="481"/>
      <c r="DH3" s="481"/>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30</v>
      </c>
      <c r="AZ4" s="409"/>
      <c r="BA4" s="409"/>
      <c r="BB4" s="409"/>
      <c r="BC4" s="409"/>
      <c r="BD4" s="409"/>
      <c r="BE4" s="409"/>
      <c r="BF4" s="409"/>
      <c r="BG4" s="409"/>
      <c r="BH4" s="409"/>
      <c r="BI4" s="409"/>
      <c r="BJ4" s="409"/>
      <c r="BK4" s="409"/>
      <c r="BL4" s="409"/>
      <c r="BM4" s="410"/>
      <c r="BN4" s="411">
        <v>13006548</v>
      </c>
      <c r="BO4" s="412"/>
      <c r="BP4" s="412"/>
      <c r="BQ4" s="412"/>
      <c r="BR4" s="412"/>
      <c r="BS4" s="412"/>
      <c r="BT4" s="412"/>
      <c r="BU4" s="413"/>
      <c r="BV4" s="411">
        <v>13421000</v>
      </c>
      <c r="BW4" s="412"/>
      <c r="BX4" s="412"/>
      <c r="BY4" s="412"/>
      <c r="BZ4" s="412"/>
      <c r="CA4" s="412"/>
      <c r="CB4" s="412"/>
      <c r="CC4" s="413"/>
      <c r="CD4" s="582" t="s">
        <v>31</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4.7</v>
      </c>
      <c r="DC4" s="586"/>
      <c r="DD4" s="586"/>
      <c r="DE4" s="586"/>
      <c r="DF4" s="586"/>
      <c r="DG4" s="586"/>
      <c r="DH4" s="586"/>
      <c r="DI4" s="587"/>
    </row>
    <row r="5" spans="1:119" ht="18.75" customHeight="1" x14ac:dyDescent="0.15">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32</v>
      </c>
      <c r="AN5" s="390"/>
      <c r="AO5" s="390"/>
      <c r="AP5" s="390"/>
      <c r="AQ5" s="390"/>
      <c r="AR5" s="390"/>
      <c r="AS5" s="390"/>
      <c r="AT5" s="391"/>
      <c r="AU5" s="466" t="s">
        <v>33</v>
      </c>
      <c r="AV5" s="467"/>
      <c r="AW5" s="467"/>
      <c r="AX5" s="467"/>
      <c r="AY5" s="396" t="s">
        <v>34</v>
      </c>
      <c r="AZ5" s="397"/>
      <c r="BA5" s="397"/>
      <c r="BB5" s="397"/>
      <c r="BC5" s="397"/>
      <c r="BD5" s="397"/>
      <c r="BE5" s="397"/>
      <c r="BF5" s="397"/>
      <c r="BG5" s="397"/>
      <c r="BH5" s="397"/>
      <c r="BI5" s="397"/>
      <c r="BJ5" s="397"/>
      <c r="BK5" s="397"/>
      <c r="BL5" s="397"/>
      <c r="BM5" s="398"/>
      <c r="BN5" s="416">
        <v>12652692</v>
      </c>
      <c r="BO5" s="417"/>
      <c r="BP5" s="417"/>
      <c r="BQ5" s="417"/>
      <c r="BR5" s="417"/>
      <c r="BS5" s="417"/>
      <c r="BT5" s="417"/>
      <c r="BU5" s="418"/>
      <c r="BV5" s="416">
        <v>13088043</v>
      </c>
      <c r="BW5" s="417"/>
      <c r="BX5" s="417"/>
      <c r="BY5" s="417"/>
      <c r="BZ5" s="417"/>
      <c r="CA5" s="417"/>
      <c r="CB5" s="417"/>
      <c r="CC5" s="418"/>
      <c r="CD5" s="425" t="s">
        <v>35</v>
      </c>
      <c r="CE5" s="370"/>
      <c r="CF5" s="370"/>
      <c r="CG5" s="370"/>
      <c r="CH5" s="370"/>
      <c r="CI5" s="370"/>
      <c r="CJ5" s="370"/>
      <c r="CK5" s="370"/>
      <c r="CL5" s="370"/>
      <c r="CM5" s="370"/>
      <c r="CN5" s="370"/>
      <c r="CO5" s="370"/>
      <c r="CP5" s="370"/>
      <c r="CQ5" s="370"/>
      <c r="CR5" s="370"/>
      <c r="CS5" s="426"/>
      <c r="CT5" s="386">
        <v>90.2</v>
      </c>
      <c r="CU5" s="387"/>
      <c r="CV5" s="387"/>
      <c r="CW5" s="387"/>
      <c r="CX5" s="387"/>
      <c r="CY5" s="387"/>
      <c r="CZ5" s="387"/>
      <c r="DA5" s="388"/>
      <c r="DB5" s="386">
        <v>92.2</v>
      </c>
      <c r="DC5" s="387"/>
      <c r="DD5" s="387"/>
      <c r="DE5" s="387"/>
      <c r="DF5" s="387"/>
      <c r="DG5" s="387"/>
      <c r="DH5" s="387"/>
      <c r="DI5" s="388"/>
    </row>
    <row r="6" spans="1:119" ht="18.75" customHeight="1" x14ac:dyDescent="0.15">
      <c r="A6" s="40"/>
      <c r="B6" s="562" t="s">
        <v>36</v>
      </c>
      <c r="C6" s="431"/>
      <c r="D6" s="431"/>
      <c r="E6" s="563"/>
      <c r="F6" s="563"/>
      <c r="G6" s="563"/>
      <c r="H6" s="563"/>
      <c r="I6" s="563"/>
      <c r="J6" s="563"/>
      <c r="K6" s="563"/>
      <c r="L6" s="563" t="s">
        <v>37</v>
      </c>
      <c r="M6" s="563"/>
      <c r="N6" s="563"/>
      <c r="O6" s="563"/>
      <c r="P6" s="563"/>
      <c r="Q6" s="563"/>
      <c r="R6" s="458"/>
      <c r="S6" s="458"/>
      <c r="T6" s="458"/>
      <c r="U6" s="458"/>
      <c r="V6" s="569"/>
      <c r="W6" s="497" t="s">
        <v>38</v>
      </c>
      <c r="X6" s="430"/>
      <c r="Y6" s="430"/>
      <c r="Z6" s="430"/>
      <c r="AA6" s="430"/>
      <c r="AB6" s="431"/>
      <c r="AC6" s="574" t="s">
        <v>39</v>
      </c>
      <c r="AD6" s="575"/>
      <c r="AE6" s="575"/>
      <c r="AF6" s="575"/>
      <c r="AG6" s="575"/>
      <c r="AH6" s="575"/>
      <c r="AI6" s="575"/>
      <c r="AJ6" s="575"/>
      <c r="AK6" s="575"/>
      <c r="AL6" s="576"/>
      <c r="AM6" s="486" t="s">
        <v>40</v>
      </c>
      <c r="AN6" s="390"/>
      <c r="AO6" s="390"/>
      <c r="AP6" s="390"/>
      <c r="AQ6" s="390"/>
      <c r="AR6" s="390"/>
      <c r="AS6" s="390"/>
      <c r="AT6" s="391"/>
      <c r="AU6" s="466" t="s">
        <v>33</v>
      </c>
      <c r="AV6" s="467"/>
      <c r="AW6" s="467"/>
      <c r="AX6" s="467"/>
      <c r="AY6" s="396" t="s">
        <v>41</v>
      </c>
      <c r="AZ6" s="397"/>
      <c r="BA6" s="397"/>
      <c r="BB6" s="397"/>
      <c r="BC6" s="397"/>
      <c r="BD6" s="397"/>
      <c r="BE6" s="397"/>
      <c r="BF6" s="397"/>
      <c r="BG6" s="397"/>
      <c r="BH6" s="397"/>
      <c r="BI6" s="397"/>
      <c r="BJ6" s="397"/>
      <c r="BK6" s="397"/>
      <c r="BL6" s="397"/>
      <c r="BM6" s="398"/>
      <c r="BN6" s="416">
        <v>353856</v>
      </c>
      <c r="BO6" s="417"/>
      <c r="BP6" s="417"/>
      <c r="BQ6" s="417"/>
      <c r="BR6" s="417"/>
      <c r="BS6" s="417"/>
      <c r="BT6" s="417"/>
      <c r="BU6" s="418"/>
      <c r="BV6" s="416">
        <v>332957</v>
      </c>
      <c r="BW6" s="417"/>
      <c r="BX6" s="417"/>
      <c r="BY6" s="417"/>
      <c r="BZ6" s="417"/>
      <c r="CA6" s="417"/>
      <c r="CB6" s="417"/>
      <c r="CC6" s="418"/>
      <c r="CD6" s="425" t="s">
        <v>42</v>
      </c>
      <c r="CE6" s="370"/>
      <c r="CF6" s="370"/>
      <c r="CG6" s="370"/>
      <c r="CH6" s="370"/>
      <c r="CI6" s="370"/>
      <c r="CJ6" s="370"/>
      <c r="CK6" s="370"/>
      <c r="CL6" s="370"/>
      <c r="CM6" s="370"/>
      <c r="CN6" s="370"/>
      <c r="CO6" s="370"/>
      <c r="CP6" s="370"/>
      <c r="CQ6" s="370"/>
      <c r="CR6" s="370"/>
      <c r="CS6" s="426"/>
      <c r="CT6" s="559">
        <v>94</v>
      </c>
      <c r="CU6" s="560"/>
      <c r="CV6" s="560"/>
      <c r="CW6" s="560"/>
      <c r="CX6" s="560"/>
      <c r="CY6" s="560"/>
      <c r="CZ6" s="560"/>
      <c r="DA6" s="561"/>
      <c r="DB6" s="559">
        <v>95.7</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43</v>
      </c>
      <c r="AN7" s="390"/>
      <c r="AO7" s="390"/>
      <c r="AP7" s="390"/>
      <c r="AQ7" s="390"/>
      <c r="AR7" s="390"/>
      <c r="AS7" s="390"/>
      <c r="AT7" s="391"/>
      <c r="AU7" s="466" t="s">
        <v>33</v>
      </c>
      <c r="AV7" s="467"/>
      <c r="AW7" s="467"/>
      <c r="AX7" s="467"/>
      <c r="AY7" s="396" t="s">
        <v>44</v>
      </c>
      <c r="AZ7" s="397"/>
      <c r="BA7" s="397"/>
      <c r="BB7" s="397"/>
      <c r="BC7" s="397"/>
      <c r="BD7" s="397"/>
      <c r="BE7" s="397"/>
      <c r="BF7" s="397"/>
      <c r="BG7" s="397"/>
      <c r="BH7" s="397"/>
      <c r="BI7" s="397"/>
      <c r="BJ7" s="397"/>
      <c r="BK7" s="397"/>
      <c r="BL7" s="397"/>
      <c r="BM7" s="398"/>
      <c r="BN7" s="416">
        <v>44919</v>
      </c>
      <c r="BO7" s="417"/>
      <c r="BP7" s="417"/>
      <c r="BQ7" s="417"/>
      <c r="BR7" s="417"/>
      <c r="BS7" s="417"/>
      <c r="BT7" s="417"/>
      <c r="BU7" s="418"/>
      <c r="BV7" s="416">
        <v>37953</v>
      </c>
      <c r="BW7" s="417"/>
      <c r="BX7" s="417"/>
      <c r="BY7" s="417"/>
      <c r="BZ7" s="417"/>
      <c r="CA7" s="417"/>
      <c r="CB7" s="417"/>
      <c r="CC7" s="418"/>
      <c r="CD7" s="425" t="s">
        <v>45</v>
      </c>
      <c r="CE7" s="370"/>
      <c r="CF7" s="370"/>
      <c r="CG7" s="370"/>
      <c r="CH7" s="370"/>
      <c r="CI7" s="370"/>
      <c r="CJ7" s="370"/>
      <c r="CK7" s="370"/>
      <c r="CL7" s="370"/>
      <c r="CM7" s="370"/>
      <c r="CN7" s="370"/>
      <c r="CO7" s="370"/>
      <c r="CP7" s="370"/>
      <c r="CQ7" s="370"/>
      <c r="CR7" s="370"/>
      <c r="CS7" s="426"/>
      <c r="CT7" s="416">
        <v>6612887</v>
      </c>
      <c r="CU7" s="417"/>
      <c r="CV7" s="417"/>
      <c r="CW7" s="417"/>
      <c r="CX7" s="417"/>
      <c r="CY7" s="417"/>
      <c r="CZ7" s="417"/>
      <c r="DA7" s="418"/>
      <c r="DB7" s="416">
        <v>6234327</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46</v>
      </c>
      <c r="AN8" s="390"/>
      <c r="AO8" s="390"/>
      <c r="AP8" s="390"/>
      <c r="AQ8" s="390"/>
      <c r="AR8" s="390"/>
      <c r="AS8" s="390"/>
      <c r="AT8" s="391"/>
      <c r="AU8" s="466" t="s">
        <v>33</v>
      </c>
      <c r="AV8" s="467"/>
      <c r="AW8" s="467"/>
      <c r="AX8" s="467"/>
      <c r="AY8" s="396" t="s">
        <v>47</v>
      </c>
      <c r="AZ8" s="397"/>
      <c r="BA8" s="397"/>
      <c r="BB8" s="397"/>
      <c r="BC8" s="397"/>
      <c r="BD8" s="397"/>
      <c r="BE8" s="397"/>
      <c r="BF8" s="397"/>
      <c r="BG8" s="397"/>
      <c r="BH8" s="397"/>
      <c r="BI8" s="397"/>
      <c r="BJ8" s="397"/>
      <c r="BK8" s="397"/>
      <c r="BL8" s="397"/>
      <c r="BM8" s="398"/>
      <c r="BN8" s="416">
        <v>308937</v>
      </c>
      <c r="BO8" s="417"/>
      <c r="BP8" s="417"/>
      <c r="BQ8" s="417"/>
      <c r="BR8" s="417"/>
      <c r="BS8" s="417"/>
      <c r="BT8" s="417"/>
      <c r="BU8" s="418"/>
      <c r="BV8" s="416">
        <v>295004</v>
      </c>
      <c r="BW8" s="417"/>
      <c r="BX8" s="417"/>
      <c r="BY8" s="417"/>
      <c r="BZ8" s="417"/>
      <c r="CA8" s="417"/>
      <c r="CB8" s="417"/>
      <c r="CC8" s="418"/>
      <c r="CD8" s="425" t="s">
        <v>48</v>
      </c>
      <c r="CE8" s="370"/>
      <c r="CF8" s="370"/>
      <c r="CG8" s="370"/>
      <c r="CH8" s="370"/>
      <c r="CI8" s="370"/>
      <c r="CJ8" s="370"/>
      <c r="CK8" s="370"/>
      <c r="CL8" s="370"/>
      <c r="CM8" s="370"/>
      <c r="CN8" s="370"/>
      <c r="CO8" s="370"/>
      <c r="CP8" s="370"/>
      <c r="CQ8" s="370"/>
      <c r="CR8" s="370"/>
      <c r="CS8" s="426"/>
      <c r="CT8" s="521">
        <v>0.39</v>
      </c>
      <c r="CU8" s="522"/>
      <c r="CV8" s="522"/>
      <c r="CW8" s="522"/>
      <c r="CX8" s="522"/>
      <c r="CY8" s="522"/>
      <c r="CZ8" s="522"/>
      <c r="DA8" s="523"/>
      <c r="DB8" s="521">
        <v>0.39</v>
      </c>
      <c r="DC8" s="522"/>
      <c r="DD8" s="522"/>
      <c r="DE8" s="522"/>
      <c r="DF8" s="522"/>
      <c r="DG8" s="522"/>
      <c r="DH8" s="522"/>
      <c r="DI8" s="523"/>
    </row>
    <row r="9" spans="1:119" ht="18.75" customHeight="1" thickBot="1" x14ac:dyDescent="0.2">
      <c r="A9" s="40"/>
      <c r="B9" s="548" t="s">
        <v>49</v>
      </c>
      <c r="C9" s="549"/>
      <c r="D9" s="549"/>
      <c r="E9" s="549"/>
      <c r="F9" s="549"/>
      <c r="G9" s="549"/>
      <c r="H9" s="549"/>
      <c r="I9" s="549"/>
      <c r="J9" s="549"/>
      <c r="K9" s="469"/>
      <c r="L9" s="550" t="s">
        <v>50</v>
      </c>
      <c r="M9" s="551"/>
      <c r="N9" s="551"/>
      <c r="O9" s="551"/>
      <c r="P9" s="551"/>
      <c r="Q9" s="552"/>
      <c r="R9" s="553">
        <v>16212</v>
      </c>
      <c r="S9" s="554"/>
      <c r="T9" s="554"/>
      <c r="U9" s="554"/>
      <c r="V9" s="555"/>
      <c r="W9" s="480" t="s">
        <v>51</v>
      </c>
      <c r="X9" s="481"/>
      <c r="Y9" s="481"/>
      <c r="Z9" s="481"/>
      <c r="AA9" s="481"/>
      <c r="AB9" s="481"/>
      <c r="AC9" s="481"/>
      <c r="AD9" s="481"/>
      <c r="AE9" s="481"/>
      <c r="AF9" s="481"/>
      <c r="AG9" s="481"/>
      <c r="AH9" s="481"/>
      <c r="AI9" s="481"/>
      <c r="AJ9" s="481"/>
      <c r="AK9" s="481"/>
      <c r="AL9" s="556"/>
      <c r="AM9" s="486" t="s">
        <v>52</v>
      </c>
      <c r="AN9" s="390"/>
      <c r="AO9" s="390"/>
      <c r="AP9" s="390"/>
      <c r="AQ9" s="390"/>
      <c r="AR9" s="390"/>
      <c r="AS9" s="390"/>
      <c r="AT9" s="391"/>
      <c r="AU9" s="466" t="s">
        <v>33</v>
      </c>
      <c r="AV9" s="467"/>
      <c r="AW9" s="467"/>
      <c r="AX9" s="467"/>
      <c r="AY9" s="396" t="s">
        <v>53</v>
      </c>
      <c r="AZ9" s="397"/>
      <c r="BA9" s="397"/>
      <c r="BB9" s="397"/>
      <c r="BC9" s="397"/>
      <c r="BD9" s="397"/>
      <c r="BE9" s="397"/>
      <c r="BF9" s="397"/>
      <c r="BG9" s="397"/>
      <c r="BH9" s="397"/>
      <c r="BI9" s="397"/>
      <c r="BJ9" s="397"/>
      <c r="BK9" s="397"/>
      <c r="BL9" s="397"/>
      <c r="BM9" s="398"/>
      <c r="BN9" s="416">
        <v>13933</v>
      </c>
      <c r="BO9" s="417"/>
      <c r="BP9" s="417"/>
      <c r="BQ9" s="417"/>
      <c r="BR9" s="417"/>
      <c r="BS9" s="417"/>
      <c r="BT9" s="417"/>
      <c r="BU9" s="418"/>
      <c r="BV9" s="416">
        <v>-156264</v>
      </c>
      <c r="BW9" s="417"/>
      <c r="BX9" s="417"/>
      <c r="BY9" s="417"/>
      <c r="BZ9" s="417"/>
      <c r="CA9" s="417"/>
      <c r="CB9" s="417"/>
      <c r="CC9" s="418"/>
      <c r="CD9" s="425" t="s">
        <v>54</v>
      </c>
      <c r="CE9" s="370"/>
      <c r="CF9" s="370"/>
      <c r="CG9" s="370"/>
      <c r="CH9" s="370"/>
      <c r="CI9" s="370"/>
      <c r="CJ9" s="370"/>
      <c r="CK9" s="370"/>
      <c r="CL9" s="370"/>
      <c r="CM9" s="370"/>
      <c r="CN9" s="370"/>
      <c r="CO9" s="370"/>
      <c r="CP9" s="370"/>
      <c r="CQ9" s="370"/>
      <c r="CR9" s="370"/>
      <c r="CS9" s="426"/>
      <c r="CT9" s="386">
        <v>12.8</v>
      </c>
      <c r="CU9" s="387"/>
      <c r="CV9" s="387"/>
      <c r="CW9" s="387"/>
      <c r="CX9" s="387"/>
      <c r="CY9" s="387"/>
      <c r="CZ9" s="387"/>
      <c r="DA9" s="388"/>
      <c r="DB9" s="386">
        <v>13.5</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55</v>
      </c>
      <c r="M10" s="390"/>
      <c r="N10" s="390"/>
      <c r="O10" s="390"/>
      <c r="P10" s="390"/>
      <c r="Q10" s="391"/>
      <c r="R10" s="392">
        <v>17740</v>
      </c>
      <c r="S10" s="393"/>
      <c r="T10" s="393"/>
      <c r="U10" s="393"/>
      <c r="V10" s="395"/>
      <c r="W10" s="557"/>
      <c r="X10" s="367"/>
      <c r="Y10" s="367"/>
      <c r="Z10" s="367"/>
      <c r="AA10" s="367"/>
      <c r="AB10" s="367"/>
      <c r="AC10" s="367"/>
      <c r="AD10" s="367"/>
      <c r="AE10" s="367"/>
      <c r="AF10" s="367"/>
      <c r="AG10" s="367"/>
      <c r="AH10" s="367"/>
      <c r="AI10" s="367"/>
      <c r="AJ10" s="367"/>
      <c r="AK10" s="367"/>
      <c r="AL10" s="558"/>
      <c r="AM10" s="486" t="s">
        <v>56</v>
      </c>
      <c r="AN10" s="390"/>
      <c r="AO10" s="390"/>
      <c r="AP10" s="390"/>
      <c r="AQ10" s="390"/>
      <c r="AR10" s="390"/>
      <c r="AS10" s="390"/>
      <c r="AT10" s="391"/>
      <c r="AU10" s="466" t="s">
        <v>57</v>
      </c>
      <c r="AV10" s="467"/>
      <c r="AW10" s="467"/>
      <c r="AX10" s="467"/>
      <c r="AY10" s="396" t="s">
        <v>58</v>
      </c>
      <c r="AZ10" s="397"/>
      <c r="BA10" s="397"/>
      <c r="BB10" s="397"/>
      <c r="BC10" s="397"/>
      <c r="BD10" s="397"/>
      <c r="BE10" s="397"/>
      <c r="BF10" s="397"/>
      <c r="BG10" s="397"/>
      <c r="BH10" s="397"/>
      <c r="BI10" s="397"/>
      <c r="BJ10" s="397"/>
      <c r="BK10" s="397"/>
      <c r="BL10" s="397"/>
      <c r="BM10" s="398"/>
      <c r="BN10" s="416">
        <v>288945</v>
      </c>
      <c r="BO10" s="417"/>
      <c r="BP10" s="417"/>
      <c r="BQ10" s="417"/>
      <c r="BR10" s="417"/>
      <c r="BS10" s="417"/>
      <c r="BT10" s="417"/>
      <c r="BU10" s="418"/>
      <c r="BV10" s="416">
        <v>310206</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60</v>
      </c>
      <c r="M11" s="372"/>
      <c r="N11" s="372"/>
      <c r="O11" s="372"/>
      <c r="P11" s="372"/>
      <c r="Q11" s="373"/>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86" t="s">
        <v>62</v>
      </c>
      <c r="AN11" s="390"/>
      <c r="AO11" s="390"/>
      <c r="AP11" s="390"/>
      <c r="AQ11" s="390"/>
      <c r="AR11" s="390"/>
      <c r="AS11" s="390"/>
      <c r="AT11" s="391"/>
      <c r="AU11" s="466" t="s">
        <v>33</v>
      </c>
      <c r="AV11" s="467"/>
      <c r="AW11" s="467"/>
      <c r="AX11" s="467"/>
      <c r="AY11" s="396" t="s">
        <v>63</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64</v>
      </c>
      <c r="CE11" s="370"/>
      <c r="CF11" s="370"/>
      <c r="CG11" s="370"/>
      <c r="CH11" s="370"/>
      <c r="CI11" s="370"/>
      <c r="CJ11" s="370"/>
      <c r="CK11" s="370"/>
      <c r="CL11" s="370"/>
      <c r="CM11" s="370"/>
      <c r="CN11" s="370"/>
      <c r="CO11" s="370"/>
      <c r="CP11" s="370"/>
      <c r="CQ11" s="370"/>
      <c r="CR11" s="370"/>
      <c r="CS11" s="426"/>
      <c r="CT11" s="521" t="s">
        <v>65</v>
      </c>
      <c r="CU11" s="522"/>
      <c r="CV11" s="522"/>
      <c r="CW11" s="522"/>
      <c r="CX11" s="522"/>
      <c r="CY11" s="522"/>
      <c r="CZ11" s="522"/>
      <c r="DA11" s="523"/>
      <c r="DB11" s="521" t="s">
        <v>65</v>
      </c>
      <c r="DC11" s="522"/>
      <c r="DD11" s="522"/>
      <c r="DE11" s="522"/>
      <c r="DF11" s="522"/>
      <c r="DG11" s="522"/>
      <c r="DH11" s="522"/>
      <c r="DI11" s="523"/>
    </row>
    <row r="12" spans="1:119" ht="18.75" customHeight="1" x14ac:dyDescent="0.15">
      <c r="A12" s="40"/>
      <c r="B12" s="524" t="s">
        <v>66</v>
      </c>
      <c r="C12" s="525"/>
      <c r="D12" s="525"/>
      <c r="E12" s="525"/>
      <c r="F12" s="525"/>
      <c r="G12" s="525"/>
      <c r="H12" s="525"/>
      <c r="I12" s="525"/>
      <c r="J12" s="525"/>
      <c r="K12" s="526"/>
      <c r="L12" s="533" t="s">
        <v>67</v>
      </c>
      <c r="M12" s="534"/>
      <c r="N12" s="534"/>
      <c r="O12" s="534"/>
      <c r="P12" s="534"/>
      <c r="Q12" s="535"/>
      <c r="R12" s="536">
        <v>16052</v>
      </c>
      <c r="S12" s="537"/>
      <c r="T12" s="537"/>
      <c r="U12" s="537"/>
      <c r="V12" s="538"/>
      <c r="W12" s="539" t="s">
        <v>25</v>
      </c>
      <c r="X12" s="467"/>
      <c r="Y12" s="467"/>
      <c r="Z12" s="467"/>
      <c r="AA12" s="467"/>
      <c r="AB12" s="540"/>
      <c r="AC12" s="541" t="s">
        <v>68</v>
      </c>
      <c r="AD12" s="542"/>
      <c r="AE12" s="542"/>
      <c r="AF12" s="542"/>
      <c r="AG12" s="543"/>
      <c r="AH12" s="541" t="s">
        <v>69</v>
      </c>
      <c r="AI12" s="542"/>
      <c r="AJ12" s="542"/>
      <c r="AK12" s="542"/>
      <c r="AL12" s="544"/>
      <c r="AM12" s="486" t="s">
        <v>70</v>
      </c>
      <c r="AN12" s="390"/>
      <c r="AO12" s="390"/>
      <c r="AP12" s="390"/>
      <c r="AQ12" s="390"/>
      <c r="AR12" s="390"/>
      <c r="AS12" s="390"/>
      <c r="AT12" s="391"/>
      <c r="AU12" s="466" t="s">
        <v>33</v>
      </c>
      <c r="AV12" s="467"/>
      <c r="AW12" s="467"/>
      <c r="AX12" s="467"/>
      <c r="AY12" s="396" t="s">
        <v>71</v>
      </c>
      <c r="AZ12" s="397"/>
      <c r="BA12" s="397"/>
      <c r="BB12" s="397"/>
      <c r="BC12" s="397"/>
      <c r="BD12" s="397"/>
      <c r="BE12" s="397"/>
      <c r="BF12" s="397"/>
      <c r="BG12" s="397"/>
      <c r="BH12" s="397"/>
      <c r="BI12" s="397"/>
      <c r="BJ12" s="397"/>
      <c r="BK12" s="397"/>
      <c r="BL12" s="397"/>
      <c r="BM12" s="398"/>
      <c r="BN12" s="416">
        <v>123195</v>
      </c>
      <c r="BO12" s="417"/>
      <c r="BP12" s="417"/>
      <c r="BQ12" s="417"/>
      <c r="BR12" s="417"/>
      <c r="BS12" s="417"/>
      <c r="BT12" s="417"/>
      <c r="BU12" s="418"/>
      <c r="BV12" s="416">
        <v>122794</v>
      </c>
      <c r="BW12" s="417"/>
      <c r="BX12" s="417"/>
      <c r="BY12" s="417"/>
      <c r="BZ12" s="417"/>
      <c r="CA12" s="417"/>
      <c r="CB12" s="417"/>
      <c r="CC12" s="418"/>
      <c r="CD12" s="425" t="s">
        <v>72</v>
      </c>
      <c r="CE12" s="370"/>
      <c r="CF12" s="370"/>
      <c r="CG12" s="370"/>
      <c r="CH12" s="370"/>
      <c r="CI12" s="370"/>
      <c r="CJ12" s="370"/>
      <c r="CK12" s="370"/>
      <c r="CL12" s="370"/>
      <c r="CM12" s="370"/>
      <c r="CN12" s="370"/>
      <c r="CO12" s="370"/>
      <c r="CP12" s="370"/>
      <c r="CQ12" s="370"/>
      <c r="CR12" s="370"/>
      <c r="CS12" s="426"/>
      <c r="CT12" s="521" t="s">
        <v>65</v>
      </c>
      <c r="CU12" s="522"/>
      <c r="CV12" s="522"/>
      <c r="CW12" s="522"/>
      <c r="CX12" s="522"/>
      <c r="CY12" s="522"/>
      <c r="CZ12" s="522"/>
      <c r="DA12" s="523"/>
      <c r="DB12" s="521" t="s">
        <v>65</v>
      </c>
      <c r="DC12" s="522"/>
      <c r="DD12" s="522"/>
      <c r="DE12" s="522"/>
      <c r="DF12" s="522"/>
      <c r="DG12" s="522"/>
      <c r="DH12" s="522"/>
      <c r="DI12" s="523"/>
    </row>
    <row r="13" spans="1:119" ht="18.75" customHeight="1" x14ac:dyDescent="0.15">
      <c r="A13" s="40"/>
      <c r="B13" s="527"/>
      <c r="C13" s="528"/>
      <c r="D13" s="528"/>
      <c r="E13" s="528"/>
      <c r="F13" s="528"/>
      <c r="G13" s="528"/>
      <c r="H13" s="528"/>
      <c r="I13" s="528"/>
      <c r="J13" s="528"/>
      <c r="K13" s="529"/>
      <c r="L13" s="49"/>
      <c r="M13" s="509" t="s">
        <v>73</v>
      </c>
      <c r="N13" s="510"/>
      <c r="O13" s="510"/>
      <c r="P13" s="510"/>
      <c r="Q13" s="511"/>
      <c r="R13" s="512">
        <v>15830</v>
      </c>
      <c r="S13" s="513"/>
      <c r="T13" s="513"/>
      <c r="U13" s="513"/>
      <c r="V13" s="514"/>
      <c r="W13" s="497" t="s">
        <v>74</v>
      </c>
      <c r="X13" s="430"/>
      <c r="Y13" s="430"/>
      <c r="Z13" s="430"/>
      <c r="AA13" s="430"/>
      <c r="AB13" s="431"/>
      <c r="AC13" s="392">
        <v>631</v>
      </c>
      <c r="AD13" s="393"/>
      <c r="AE13" s="393"/>
      <c r="AF13" s="393"/>
      <c r="AG13" s="394"/>
      <c r="AH13" s="392">
        <v>721</v>
      </c>
      <c r="AI13" s="393"/>
      <c r="AJ13" s="393"/>
      <c r="AK13" s="393"/>
      <c r="AL13" s="395"/>
      <c r="AM13" s="486" t="s">
        <v>75</v>
      </c>
      <c r="AN13" s="390"/>
      <c r="AO13" s="390"/>
      <c r="AP13" s="390"/>
      <c r="AQ13" s="390"/>
      <c r="AR13" s="390"/>
      <c r="AS13" s="390"/>
      <c r="AT13" s="391"/>
      <c r="AU13" s="466" t="s">
        <v>57</v>
      </c>
      <c r="AV13" s="467"/>
      <c r="AW13" s="467"/>
      <c r="AX13" s="467"/>
      <c r="AY13" s="396" t="s">
        <v>76</v>
      </c>
      <c r="AZ13" s="397"/>
      <c r="BA13" s="397"/>
      <c r="BB13" s="397"/>
      <c r="BC13" s="397"/>
      <c r="BD13" s="397"/>
      <c r="BE13" s="397"/>
      <c r="BF13" s="397"/>
      <c r="BG13" s="397"/>
      <c r="BH13" s="397"/>
      <c r="BI13" s="397"/>
      <c r="BJ13" s="397"/>
      <c r="BK13" s="397"/>
      <c r="BL13" s="397"/>
      <c r="BM13" s="398"/>
      <c r="BN13" s="416">
        <v>179683</v>
      </c>
      <c r="BO13" s="417"/>
      <c r="BP13" s="417"/>
      <c r="BQ13" s="417"/>
      <c r="BR13" s="417"/>
      <c r="BS13" s="417"/>
      <c r="BT13" s="417"/>
      <c r="BU13" s="418"/>
      <c r="BV13" s="416">
        <v>31148</v>
      </c>
      <c r="BW13" s="417"/>
      <c r="BX13" s="417"/>
      <c r="BY13" s="417"/>
      <c r="BZ13" s="417"/>
      <c r="CA13" s="417"/>
      <c r="CB13" s="417"/>
      <c r="CC13" s="418"/>
      <c r="CD13" s="425" t="s">
        <v>77</v>
      </c>
      <c r="CE13" s="370"/>
      <c r="CF13" s="370"/>
      <c r="CG13" s="370"/>
      <c r="CH13" s="370"/>
      <c r="CI13" s="370"/>
      <c r="CJ13" s="370"/>
      <c r="CK13" s="370"/>
      <c r="CL13" s="370"/>
      <c r="CM13" s="370"/>
      <c r="CN13" s="370"/>
      <c r="CO13" s="370"/>
      <c r="CP13" s="370"/>
      <c r="CQ13" s="370"/>
      <c r="CR13" s="370"/>
      <c r="CS13" s="426"/>
      <c r="CT13" s="386">
        <v>12.1</v>
      </c>
      <c r="CU13" s="387"/>
      <c r="CV13" s="387"/>
      <c r="CW13" s="387"/>
      <c r="CX13" s="387"/>
      <c r="CY13" s="387"/>
      <c r="CZ13" s="387"/>
      <c r="DA13" s="388"/>
      <c r="DB13" s="386">
        <v>13.3</v>
      </c>
      <c r="DC13" s="387"/>
      <c r="DD13" s="387"/>
      <c r="DE13" s="387"/>
      <c r="DF13" s="387"/>
      <c r="DG13" s="387"/>
      <c r="DH13" s="387"/>
      <c r="DI13" s="388"/>
    </row>
    <row r="14" spans="1:119" ht="18.75" customHeight="1" thickBot="1" x14ac:dyDescent="0.2">
      <c r="A14" s="40"/>
      <c r="B14" s="527"/>
      <c r="C14" s="528"/>
      <c r="D14" s="528"/>
      <c r="E14" s="528"/>
      <c r="F14" s="528"/>
      <c r="G14" s="528"/>
      <c r="H14" s="528"/>
      <c r="I14" s="528"/>
      <c r="J14" s="528"/>
      <c r="K14" s="529"/>
      <c r="L14" s="502" t="s">
        <v>78</v>
      </c>
      <c r="M14" s="519"/>
      <c r="N14" s="519"/>
      <c r="O14" s="519"/>
      <c r="P14" s="519"/>
      <c r="Q14" s="520"/>
      <c r="R14" s="512">
        <v>16356</v>
      </c>
      <c r="S14" s="513"/>
      <c r="T14" s="513"/>
      <c r="U14" s="513"/>
      <c r="V14" s="514"/>
      <c r="W14" s="515"/>
      <c r="X14" s="433"/>
      <c r="Y14" s="433"/>
      <c r="Z14" s="433"/>
      <c r="AA14" s="433"/>
      <c r="AB14" s="434"/>
      <c r="AC14" s="505">
        <v>9.8000000000000007</v>
      </c>
      <c r="AD14" s="506"/>
      <c r="AE14" s="506"/>
      <c r="AF14" s="506"/>
      <c r="AG14" s="507"/>
      <c r="AH14" s="505">
        <v>10.4</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79</v>
      </c>
      <c r="CE14" s="423"/>
      <c r="CF14" s="423"/>
      <c r="CG14" s="423"/>
      <c r="CH14" s="423"/>
      <c r="CI14" s="423"/>
      <c r="CJ14" s="423"/>
      <c r="CK14" s="423"/>
      <c r="CL14" s="423"/>
      <c r="CM14" s="423"/>
      <c r="CN14" s="423"/>
      <c r="CO14" s="423"/>
      <c r="CP14" s="423"/>
      <c r="CQ14" s="423"/>
      <c r="CR14" s="423"/>
      <c r="CS14" s="424"/>
      <c r="CT14" s="516">
        <v>21.4</v>
      </c>
      <c r="CU14" s="517"/>
      <c r="CV14" s="517"/>
      <c r="CW14" s="517"/>
      <c r="CX14" s="517"/>
      <c r="CY14" s="517"/>
      <c r="CZ14" s="517"/>
      <c r="DA14" s="518"/>
      <c r="DB14" s="516">
        <v>31.7</v>
      </c>
      <c r="DC14" s="517"/>
      <c r="DD14" s="517"/>
      <c r="DE14" s="517"/>
      <c r="DF14" s="517"/>
      <c r="DG14" s="517"/>
      <c r="DH14" s="517"/>
      <c r="DI14" s="518"/>
    </row>
    <row r="15" spans="1:119" ht="18.75" customHeight="1" x14ac:dyDescent="0.15">
      <c r="A15" s="40"/>
      <c r="B15" s="527"/>
      <c r="C15" s="528"/>
      <c r="D15" s="528"/>
      <c r="E15" s="528"/>
      <c r="F15" s="528"/>
      <c r="G15" s="528"/>
      <c r="H15" s="528"/>
      <c r="I15" s="528"/>
      <c r="J15" s="528"/>
      <c r="K15" s="529"/>
      <c r="L15" s="49"/>
      <c r="M15" s="509" t="s">
        <v>73</v>
      </c>
      <c r="N15" s="510"/>
      <c r="O15" s="510"/>
      <c r="P15" s="510"/>
      <c r="Q15" s="511"/>
      <c r="R15" s="512">
        <v>16132</v>
      </c>
      <c r="S15" s="513"/>
      <c r="T15" s="513"/>
      <c r="U15" s="513"/>
      <c r="V15" s="514"/>
      <c r="W15" s="497" t="s">
        <v>80</v>
      </c>
      <c r="X15" s="430"/>
      <c r="Y15" s="430"/>
      <c r="Z15" s="430"/>
      <c r="AA15" s="430"/>
      <c r="AB15" s="431"/>
      <c r="AC15" s="392">
        <v>1667</v>
      </c>
      <c r="AD15" s="393"/>
      <c r="AE15" s="393"/>
      <c r="AF15" s="393"/>
      <c r="AG15" s="394"/>
      <c r="AH15" s="392">
        <v>1923</v>
      </c>
      <c r="AI15" s="393"/>
      <c r="AJ15" s="393"/>
      <c r="AK15" s="393"/>
      <c r="AL15" s="395"/>
      <c r="AM15" s="486"/>
      <c r="AN15" s="390"/>
      <c r="AO15" s="390"/>
      <c r="AP15" s="390"/>
      <c r="AQ15" s="390"/>
      <c r="AR15" s="390"/>
      <c r="AS15" s="390"/>
      <c r="AT15" s="391"/>
      <c r="AU15" s="466"/>
      <c r="AV15" s="467"/>
      <c r="AW15" s="467"/>
      <c r="AX15" s="467"/>
      <c r="AY15" s="408" t="s">
        <v>81</v>
      </c>
      <c r="AZ15" s="409"/>
      <c r="BA15" s="409"/>
      <c r="BB15" s="409"/>
      <c r="BC15" s="409"/>
      <c r="BD15" s="409"/>
      <c r="BE15" s="409"/>
      <c r="BF15" s="409"/>
      <c r="BG15" s="409"/>
      <c r="BH15" s="409"/>
      <c r="BI15" s="409"/>
      <c r="BJ15" s="409"/>
      <c r="BK15" s="409"/>
      <c r="BL15" s="409"/>
      <c r="BM15" s="410"/>
      <c r="BN15" s="411">
        <v>2178670</v>
      </c>
      <c r="BO15" s="412"/>
      <c r="BP15" s="412"/>
      <c r="BQ15" s="412"/>
      <c r="BR15" s="412"/>
      <c r="BS15" s="412"/>
      <c r="BT15" s="412"/>
      <c r="BU15" s="413"/>
      <c r="BV15" s="411">
        <v>2181214</v>
      </c>
      <c r="BW15" s="412"/>
      <c r="BX15" s="412"/>
      <c r="BY15" s="412"/>
      <c r="BZ15" s="412"/>
      <c r="CA15" s="412"/>
      <c r="CB15" s="412"/>
      <c r="CC15" s="413"/>
      <c r="CD15" s="499" t="s">
        <v>82</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15">
      <c r="A16" s="40"/>
      <c r="B16" s="527"/>
      <c r="C16" s="528"/>
      <c r="D16" s="528"/>
      <c r="E16" s="528"/>
      <c r="F16" s="528"/>
      <c r="G16" s="528"/>
      <c r="H16" s="528"/>
      <c r="I16" s="528"/>
      <c r="J16" s="528"/>
      <c r="K16" s="529"/>
      <c r="L16" s="502" t="s">
        <v>83</v>
      </c>
      <c r="M16" s="503"/>
      <c r="N16" s="503"/>
      <c r="O16" s="503"/>
      <c r="P16" s="503"/>
      <c r="Q16" s="504"/>
      <c r="R16" s="494" t="s">
        <v>84</v>
      </c>
      <c r="S16" s="495"/>
      <c r="T16" s="495"/>
      <c r="U16" s="495"/>
      <c r="V16" s="496"/>
      <c r="W16" s="515"/>
      <c r="X16" s="433"/>
      <c r="Y16" s="433"/>
      <c r="Z16" s="433"/>
      <c r="AA16" s="433"/>
      <c r="AB16" s="434"/>
      <c r="AC16" s="505">
        <v>26</v>
      </c>
      <c r="AD16" s="506"/>
      <c r="AE16" s="506"/>
      <c r="AF16" s="506"/>
      <c r="AG16" s="507"/>
      <c r="AH16" s="505">
        <v>27.7</v>
      </c>
      <c r="AI16" s="506"/>
      <c r="AJ16" s="506"/>
      <c r="AK16" s="506"/>
      <c r="AL16" s="508"/>
      <c r="AM16" s="486"/>
      <c r="AN16" s="390"/>
      <c r="AO16" s="390"/>
      <c r="AP16" s="390"/>
      <c r="AQ16" s="390"/>
      <c r="AR16" s="390"/>
      <c r="AS16" s="390"/>
      <c r="AT16" s="391"/>
      <c r="AU16" s="466"/>
      <c r="AV16" s="467"/>
      <c r="AW16" s="467"/>
      <c r="AX16" s="467"/>
      <c r="AY16" s="396" t="s">
        <v>85</v>
      </c>
      <c r="AZ16" s="397"/>
      <c r="BA16" s="397"/>
      <c r="BB16" s="397"/>
      <c r="BC16" s="397"/>
      <c r="BD16" s="397"/>
      <c r="BE16" s="397"/>
      <c r="BF16" s="397"/>
      <c r="BG16" s="397"/>
      <c r="BH16" s="397"/>
      <c r="BI16" s="397"/>
      <c r="BJ16" s="397"/>
      <c r="BK16" s="397"/>
      <c r="BL16" s="397"/>
      <c r="BM16" s="398"/>
      <c r="BN16" s="416">
        <v>5764309</v>
      </c>
      <c r="BO16" s="417"/>
      <c r="BP16" s="417"/>
      <c r="BQ16" s="417"/>
      <c r="BR16" s="417"/>
      <c r="BS16" s="417"/>
      <c r="BT16" s="417"/>
      <c r="BU16" s="418"/>
      <c r="BV16" s="416">
        <v>5452316</v>
      </c>
      <c r="BW16" s="417"/>
      <c r="BX16" s="417"/>
      <c r="BY16" s="417"/>
      <c r="BZ16" s="417"/>
      <c r="CA16" s="417"/>
      <c r="CB16" s="417"/>
      <c r="CC16" s="418"/>
      <c r="CD16" s="53"/>
      <c r="CE16" s="414" t="s">
        <v>86</v>
      </c>
      <c r="CF16" s="414"/>
      <c r="CG16" s="414"/>
      <c r="CH16" s="414"/>
      <c r="CI16" s="414"/>
      <c r="CJ16" s="414"/>
      <c r="CK16" s="414"/>
      <c r="CL16" s="414"/>
      <c r="CM16" s="414"/>
      <c r="CN16" s="414"/>
      <c r="CO16" s="414"/>
      <c r="CP16" s="414"/>
      <c r="CQ16" s="414"/>
      <c r="CR16" s="414"/>
      <c r="CS16" s="415"/>
      <c r="CT16" s="386">
        <v>3.8</v>
      </c>
      <c r="CU16" s="387"/>
      <c r="CV16" s="387"/>
      <c r="CW16" s="387"/>
      <c r="CX16" s="387"/>
      <c r="CY16" s="387"/>
      <c r="CZ16" s="387"/>
      <c r="DA16" s="388"/>
      <c r="DB16" s="386" t="s">
        <v>65</v>
      </c>
      <c r="DC16" s="387"/>
      <c r="DD16" s="387"/>
      <c r="DE16" s="387"/>
      <c r="DF16" s="387"/>
      <c r="DG16" s="387"/>
      <c r="DH16" s="387"/>
      <c r="DI16" s="388"/>
    </row>
    <row r="17" spans="1:113" ht="18.75" customHeight="1" thickBot="1" x14ac:dyDescent="0.2">
      <c r="A17" s="40"/>
      <c r="B17" s="530"/>
      <c r="C17" s="531"/>
      <c r="D17" s="531"/>
      <c r="E17" s="531"/>
      <c r="F17" s="531"/>
      <c r="G17" s="531"/>
      <c r="H17" s="531"/>
      <c r="I17" s="531"/>
      <c r="J17" s="531"/>
      <c r="K17" s="532"/>
      <c r="L17" s="54"/>
      <c r="M17" s="491" t="s">
        <v>87</v>
      </c>
      <c r="N17" s="492"/>
      <c r="O17" s="492"/>
      <c r="P17" s="492"/>
      <c r="Q17" s="493"/>
      <c r="R17" s="494" t="s">
        <v>84</v>
      </c>
      <c r="S17" s="495"/>
      <c r="T17" s="495"/>
      <c r="U17" s="495"/>
      <c r="V17" s="496"/>
      <c r="W17" s="497" t="s">
        <v>88</v>
      </c>
      <c r="X17" s="430"/>
      <c r="Y17" s="430"/>
      <c r="Z17" s="430"/>
      <c r="AA17" s="430"/>
      <c r="AB17" s="431"/>
      <c r="AC17" s="392">
        <v>4114</v>
      </c>
      <c r="AD17" s="393"/>
      <c r="AE17" s="393"/>
      <c r="AF17" s="393"/>
      <c r="AG17" s="394"/>
      <c r="AH17" s="392">
        <v>4308</v>
      </c>
      <c r="AI17" s="393"/>
      <c r="AJ17" s="393"/>
      <c r="AK17" s="393"/>
      <c r="AL17" s="395"/>
      <c r="AM17" s="486"/>
      <c r="AN17" s="390"/>
      <c r="AO17" s="390"/>
      <c r="AP17" s="390"/>
      <c r="AQ17" s="390"/>
      <c r="AR17" s="390"/>
      <c r="AS17" s="390"/>
      <c r="AT17" s="391"/>
      <c r="AU17" s="466"/>
      <c r="AV17" s="467"/>
      <c r="AW17" s="467"/>
      <c r="AX17" s="467"/>
      <c r="AY17" s="396" t="s">
        <v>89</v>
      </c>
      <c r="AZ17" s="397"/>
      <c r="BA17" s="397"/>
      <c r="BB17" s="397"/>
      <c r="BC17" s="397"/>
      <c r="BD17" s="397"/>
      <c r="BE17" s="397"/>
      <c r="BF17" s="397"/>
      <c r="BG17" s="397"/>
      <c r="BH17" s="397"/>
      <c r="BI17" s="397"/>
      <c r="BJ17" s="397"/>
      <c r="BK17" s="397"/>
      <c r="BL17" s="397"/>
      <c r="BM17" s="398"/>
      <c r="BN17" s="416">
        <v>2741616</v>
      </c>
      <c r="BO17" s="417"/>
      <c r="BP17" s="417"/>
      <c r="BQ17" s="417"/>
      <c r="BR17" s="417"/>
      <c r="BS17" s="417"/>
      <c r="BT17" s="417"/>
      <c r="BU17" s="418"/>
      <c r="BV17" s="416">
        <v>2742090</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90</v>
      </c>
      <c r="C18" s="469"/>
      <c r="D18" s="469"/>
      <c r="E18" s="470"/>
      <c r="F18" s="470"/>
      <c r="G18" s="470"/>
      <c r="H18" s="470"/>
      <c r="I18" s="470"/>
      <c r="J18" s="470"/>
      <c r="K18" s="470"/>
      <c r="L18" s="487">
        <v>425.64</v>
      </c>
      <c r="M18" s="487"/>
      <c r="N18" s="487"/>
      <c r="O18" s="487"/>
      <c r="P18" s="487"/>
      <c r="Q18" s="487"/>
      <c r="R18" s="488"/>
      <c r="S18" s="488"/>
      <c r="T18" s="488"/>
      <c r="U18" s="488"/>
      <c r="V18" s="489"/>
      <c r="W18" s="482"/>
      <c r="X18" s="483"/>
      <c r="Y18" s="483"/>
      <c r="Z18" s="483"/>
      <c r="AA18" s="483"/>
      <c r="AB18" s="498"/>
      <c r="AC18" s="380">
        <v>64.2</v>
      </c>
      <c r="AD18" s="381"/>
      <c r="AE18" s="381"/>
      <c r="AF18" s="381"/>
      <c r="AG18" s="490"/>
      <c r="AH18" s="380">
        <v>62</v>
      </c>
      <c r="AI18" s="381"/>
      <c r="AJ18" s="381"/>
      <c r="AK18" s="381"/>
      <c r="AL18" s="382"/>
      <c r="AM18" s="486"/>
      <c r="AN18" s="390"/>
      <c r="AO18" s="390"/>
      <c r="AP18" s="390"/>
      <c r="AQ18" s="390"/>
      <c r="AR18" s="390"/>
      <c r="AS18" s="390"/>
      <c r="AT18" s="391"/>
      <c r="AU18" s="466"/>
      <c r="AV18" s="467"/>
      <c r="AW18" s="467"/>
      <c r="AX18" s="467"/>
      <c r="AY18" s="396" t="s">
        <v>91</v>
      </c>
      <c r="AZ18" s="397"/>
      <c r="BA18" s="397"/>
      <c r="BB18" s="397"/>
      <c r="BC18" s="397"/>
      <c r="BD18" s="397"/>
      <c r="BE18" s="397"/>
      <c r="BF18" s="397"/>
      <c r="BG18" s="397"/>
      <c r="BH18" s="397"/>
      <c r="BI18" s="397"/>
      <c r="BJ18" s="397"/>
      <c r="BK18" s="397"/>
      <c r="BL18" s="397"/>
      <c r="BM18" s="398"/>
      <c r="BN18" s="416">
        <v>6437670</v>
      </c>
      <c r="BO18" s="417"/>
      <c r="BP18" s="417"/>
      <c r="BQ18" s="417"/>
      <c r="BR18" s="417"/>
      <c r="BS18" s="417"/>
      <c r="BT18" s="417"/>
      <c r="BU18" s="418"/>
      <c r="BV18" s="416">
        <v>6055194</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92</v>
      </c>
      <c r="C19" s="469"/>
      <c r="D19" s="469"/>
      <c r="E19" s="470"/>
      <c r="F19" s="470"/>
      <c r="G19" s="470"/>
      <c r="H19" s="470"/>
      <c r="I19" s="470"/>
      <c r="J19" s="470"/>
      <c r="K19" s="470"/>
      <c r="L19" s="471">
        <v>38</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93</v>
      </c>
      <c r="AZ19" s="397"/>
      <c r="BA19" s="397"/>
      <c r="BB19" s="397"/>
      <c r="BC19" s="397"/>
      <c r="BD19" s="397"/>
      <c r="BE19" s="397"/>
      <c r="BF19" s="397"/>
      <c r="BG19" s="397"/>
      <c r="BH19" s="397"/>
      <c r="BI19" s="397"/>
      <c r="BJ19" s="397"/>
      <c r="BK19" s="397"/>
      <c r="BL19" s="397"/>
      <c r="BM19" s="398"/>
      <c r="BN19" s="416">
        <v>9123524</v>
      </c>
      <c r="BO19" s="417"/>
      <c r="BP19" s="417"/>
      <c r="BQ19" s="417"/>
      <c r="BR19" s="417"/>
      <c r="BS19" s="417"/>
      <c r="BT19" s="417"/>
      <c r="BU19" s="418"/>
      <c r="BV19" s="416">
        <v>8616367</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94</v>
      </c>
      <c r="C20" s="469"/>
      <c r="D20" s="469"/>
      <c r="E20" s="470"/>
      <c r="F20" s="470"/>
      <c r="G20" s="470"/>
      <c r="H20" s="470"/>
      <c r="I20" s="470"/>
      <c r="J20" s="470"/>
      <c r="K20" s="470"/>
      <c r="L20" s="471">
        <v>7688</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46" t="s">
        <v>95</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49" t="s">
        <v>96</v>
      </c>
      <c r="C22" s="450"/>
      <c r="D22" s="451"/>
      <c r="E22" s="458" t="s">
        <v>25</v>
      </c>
      <c r="F22" s="430"/>
      <c r="G22" s="430"/>
      <c r="H22" s="430"/>
      <c r="I22" s="430"/>
      <c r="J22" s="430"/>
      <c r="K22" s="431"/>
      <c r="L22" s="458" t="s">
        <v>97</v>
      </c>
      <c r="M22" s="430"/>
      <c r="N22" s="430"/>
      <c r="O22" s="430"/>
      <c r="P22" s="431"/>
      <c r="Q22" s="440" t="s">
        <v>98</v>
      </c>
      <c r="R22" s="441"/>
      <c r="S22" s="441"/>
      <c r="T22" s="441"/>
      <c r="U22" s="441"/>
      <c r="V22" s="459"/>
      <c r="W22" s="461" t="s">
        <v>99</v>
      </c>
      <c r="X22" s="450"/>
      <c r="Y22" s="451"/>
      <c r="Z22" s="458" t="s">
        <v>25</v>
      </c>
      <c r="AA22" s="430"/>
      <c r="AB22" s="430"/>
      <c r="AC22" s="430"/>
      <c r="AD22" s="430"/>
      <c r="AE22" s="430"/>
      <c r="AF22" s="430"/>
      <c r="AG22" s="431"/>
      <c r="AH22" s="429" t="s">
        <v>100</v>
      </c>
      <c r="AI22" s="430"/>
      <c r="AJ22" s="430"/>
      <c r="AK22" s="430"/>
      <c r="AL22" s="431"/>
      <c r="AM22" s="429" t="s">
        <v>101</v>
      </c>
      <c r="AN22" s="435"/>
      <c r="AO22" s="435"/>
      <c r="AP22" s="435"/>
      <c r="AQ22" s="435"/>
      <c r="AR22" s="436"/>
      <c r="AS22" s="440" t="s">
        <v>98</v>
      </c>
      <c r="AT22" s="441"/>
      <c r="AU22" s="441"/>
      <c r="AV22" s="441"/>
      <c r="AW22" s="441"/>
      <c r="AX22" s="442"/>
      <c r="AY22" s="408" t="s">
        <v>102</v>
      </c>
      <c r="AZ22" s="409"/>
      <c r="BA22" s="409"/>
      <c r="BB22" s="409"/>
      <c r="BC22" s="409"/>
      <c r="BD22" s="409"/>
      <c r="BE22" s="409"/>
      <c r="BF22" s="409"/>
      <c r="BG22" s="409"/>
      <c r="BH22" s="409"/>
      <c r="BI22" s="409"/>
      <c r="BJ22" s="409"/>
      <c r="BK22" s="409"/>
      <c r="BL22" s="409"/>
      <c r="BM22" s="410"/>
      <c r="BN22" s="411">
        <v>9013742</v>
      </c>
      <c r="BO22" s="412"/>
      <c r="BP22" s="412"/>
      <c r="BQ22" s="412"/>
      <c r="BR22" s="412"/>
      <c r="BS22" s="412"/>
      <c r="BT22" s="412"/>
      <c r="BU22" s="413"/>
      <c r="BV22" s="411">
        <v>9315931</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103</v>
      </c>
      <c r="AZ23" s="397"/>
      <c r="BA23" s="397"/>
      <c r="BB23" s="397"/>
      <c r="BC23" s="397"/>
      <c r="BD23" s="397"/>
      <c r="BE23" s="397"/>
      <c r="BF23" s="397"/>
      <c r="BG23" s="397"/>
      <c r="BH23" s="397"/>
      <c r="BI23" s="397"/>
      <c r="BJ23" s="397"/>
      <c r="BK23" s="397"/>
      <c r="BL23" s="397"/>
      <c r="BM23" s="398"/>
      <c r="BN23" s="416">
        <v>7829966</v>
      </c>
      <c r="BO23" s="417"/>
      <c r="BP23" s="417"/>
      <c r="BQ23" s="417"/>
      <c r="BR23" s="417"/>
      <c r="BS23" s="417"/>
      <c r="BT23" s="417"/>
      <c r="BU23" s="418"/>
      <c r="BV23" s="416">
        <v>8080711</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52"/>
      <c r="C24" s="453"/>
      <c r="D24" s="454"/>
      <c r="E24" s="389" t="s">
        <v>104</v>
      </c>
      <c r="F24" s="390"/>
      <c r="G24" s="390"/>
      <c r="H24" s="390"/>
      <c r="I24" s="390"/>
      <c r="J24" s="390"/>
      <c r="K24" s="391"/>
      <c r="L24" s="392">
        <v>1</v>
      </c>
      <c r="M24" s="393"/>
      <c r="N24" s="393"/>
      <c r="O24" s="393"/>
      <c r="P24" s="394"/>
      <c r="Q24" s="392">
        <v>8200</v>
      </c>
      <c r="R24" s="393"/>
      <c r="S24" s="393"/>
      <c r="T24" s="393"/>
      <c r="U24" s="393"/>
      <c r="V24" s="394"/>
      <c r="W24" s="462"/>
      <c r="X24" s="453"/>
      <c r="Y24" s="454"/>
      <c r="Z24" s="389" t="s">
        <v>105</v>
      </c>
      <c r="AA24" s="390"/>
      <c r="AB24" s="390"/>
      <c r="AC24" s="390"/>
      <c r="AD24" s="390"/>
      <c r="AE24" s="390"/>
      <c r="AF24" s="390"/>
      <c r="AG24" s="391"/>
      <c r="AH24" s="392">
        <v>207</v>
      </c>
      <c r="AI24" s="393"/>
      <c r="AJ24" s="393"/>
      <c r="AK24" s="393"/>
      <c r="AL24" s="394"/>
      <c r="AM24" s="392">
        <v>618723</v>
      </c>
      <c r="AN24" s="393"/>
      <c r="AO24" s="393"/>
      <c r="AP24" s="393"/>
      <c r="AQ24" s="393"/>
      <c r="AR24" s="394"/>
      <c r="AS24" s="392">
        <v>2989</v>
      </c>
      <c r="AT24" s="393"/>
      <c r="AU24" s="393"/>
      <c r="AV24" s="393"/>
      <c r="AW24" s="393"/>
      <c r="AX24" s="395"/>
      <c r="AY24" s="383" t="s">
        <v>106</v>
      </c>
      <c r="AZ24" s="384"/>
      <c r="BA24" s="384"/>
      <c r="BB24" s="384"/>
      <c r="BC24" s="384"/>
      <c r="BD24" s="384"/>
      <c r="BE24" s="384"/>
      <c r="BF24" s="384"/>
      <c r="BG24" s="384"/>
      <c r="BH24" s="384"/>
      <c r="BI24" s="384"/>
      <c r="BJ24" s="384"/>
      <c r="BK24" s="384"/>
      <c r="BL24" s="384"/>
      <c r="BM24" s="385"/>
      <c r="BN24" s="416">
        <v>5486473</v>
      </c>
      <c r="BO24" s="417"/>
      <c r="BP24" s="417"/>
      <c r="BQ24" s="417"/>
      <c r="BR24" s="417"/>
      <c r="BS24" s="417"/>
      <c r="BT24" s="417"/>
      <c r="BU24" s="418"/>
      <c r="BV24" s="416">
        <v>5719135</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52"/>
      <c r="C25" s="453"/>
      <c r="D25" s="454"/>
      <c r="E25" s="389" t="s">
        <v>107</v>
      </c>
      <c r="F25" s="390"/>
      <c r="G25" s="390"/>
      <c r="H25" s="390"/>
      <c r="I25" s="390"/>
      <c r="J25" s="390"/>
      <c r="K25" s="391"/>
      <c r="L25" s="392">
        <v>2</v>
      </c>
      <c r="M25" s="393"/>
      <c r="N25" s="393"/>
      <c r="O25" s="393"/>
      <c r="P25" s="394"/>
      <c r="Q25" s="392">
        <v>6610</v>
      </c>
      <c r="R25" s="393"/>
      <c r="S25" s="393"/>
      <c r="T25" s="393"/>
      <c r="U25" s="393"/>
      <c r="V25" s="394"/>
      <c r="W25" s="462"/>
      <c r="X25" s="453"/>
      <c r="Y25" s="454"/>
      <c r="Z25" s="389" t="s">
        <v>108</v>
      </c>
      <c r="AA25" s="390"/>
      <c r="AB25" s="390"/>
      <c r="AC25" s="390"/>
      <c r="AD25" s="390"/>
      <c r="AE25" s="390"/>
      <c r="AF25" s="390"/>
      <c r="AG25" s="391"/>
      <c r="AH25" s="392">
        <v>52</v>
      </c>
      <c r="AI25" s="393"/>
      <c r="AJ25" s="393"/>
      <c r="AK25" s="393"/>
      <c r="AL25" s="394"/>
      <c r="AM25" s="392">
        <v>145600</v>
      </c>
      <c r="AN25" s="393"/>
      <c r="AO25" s="393"/>
      <c r="AP25" s="393"/>
      <c r="AQ25" s="393"/>
      <c r="AR25" s="394"/>
      <c r="AS25" s="392">
        <v>2800</v>
      </c>
      <c r="AT25" s="393"/>
      <c r="AU25" s="393"/>
      <c r="AV25" s="393"/>
      <c r="AW25" s="393"/>
      <c r="AX25" s="395"/>
      <c r="AY25" s="408" t="s">
        <v>109</v>
      </c>
      <c r="AZ25" s="409"/>
      <c r="BA25" s="409"/>
      <c r="BB25" s="409"/>
      <c r="BC25" s="409"/>
      <c r="BD25" s="409"/>
      <c r="BE25" s="409"/>
      <c r="BF25" s="409"/>
      <c r="BG25" s="409"/>
      <c r="BH25" s="409"/>
      <c r="BI25" s="409"/>
      <c r="BJ25" s="409"/>
      <c r="BK25" s="409"/>
      <c r="BL25" s="409"/>
      <c r="BM25" s="410"/>
      <c r="BN25" s="411">
        <v>435932</v>
      </c>
      <c r="BO25" s="412"/>
      <c r="BP25" s="412"/>
      <c r="BQ25" s="412"/>
      <c r="BR25" s="412"/>
      <c r="BS25" s="412"/>
      <c r="BT25" s="412"/>
      <c r="BU25" s="413"/>
      <c r="BV25" s="411">
        <v>682457</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52"/>
      <c r="C26" s="453"/>
      <c r="D26" s="454"/>
      <c r="E26" s="389" t="s">
        <v>110</v>
      </c>
      <c r="F26" s="390"/>
      <c r="G26" s="390"/>
      <c r="H26" s="390"/>
      <c r="I26" s="390"/>
      <c r="J26" s="390"/>
      <c r="K26" s="391"/>
      <c r="L26" s="392">
        <v>1</v>
      </c>
      <c r="M26" s="393"/>
      <c r="N26" s="393"/>
      <c r="O26" s="393"/>
      <c r="P26" s="394"/>
      <c r="Q26" s="392">
        <v>5920</v>
      </c>
      <c r="R26" s="393"/>
      <c r="S26" s="393"/>
      <c r="T26" s="393"/>
      <c r="U26" s="393"/>
      <c r="V26" s="394"/>
      <c r="W26" s="462"/>
      <c r="X26" s="453"/>
      <c r="Y26" s="454"/>
      <c r="Z26" s="389" t="s">
        <v>111</v>
      </c>
      <c r="AA26" s="427"/>
      <c r="AB26" s="427"/>
      <c r="AC26" s="427"/>
      <c r="AD26" s="427"/>
      <c r="AE26" s="427"/>
      <c r="AF26" s="427"/>
      <c r="AG26" s="428"/>
      <c r="AH26" s="392" t="s">
        <v>65</v>
      </c>
      <c r="AI26" s="393"/>
      <c r="AJ26" s="393"/>
      <c r="AK26" s="393"/>
      <c r="AL26" s="394"/>
      <c r="AM26" s="392" t="s">
        <v>65</v>
      </c>
      <c r="AN26" s="393"/>
      <c r="AO26" s="393"/>
      <c r="AP26" s="393"/>
      <c r="AQ26" s="393"/>
      <c r="AR26" s="394"/>
      <c r="AS26" s="392" t="s">
        <v>65</v>
      </c>
      <c r="AT26" s="393"/>
      <c r="AU26" s="393"/>
      <c r="AV26" s="393"/>
      <c r="AW26" s="393"/>
      <c r="AX26" s="395"/>
      <c r="AY26" s="425" t="s">
        <v>112</v>
      </c>
      <c r="AZ26" s="370"/>
      <c r="BA26" s="370"/>
      <c r="BB26" s="370"/>
      <c r="BC26" s="370"/>
      <c r="BD26" s="370"/>
      <c r="BE26" s="370"/>
      <c r="BF26" s="370"/>
      <c r="BG26" s="370"/>
      <c r="BH26" s="370"/>
      <c r="BI26" s="370"/>
      <c r="BJ26" s="370"/>
      <c r="BK26" s="370"/>
      <c r="BL26" s="370"/>
      <c r="BM26" s="426"/>
      <c r="BN26" s="416" t="s">
        <v>65</v>
      </c>
      <c r="BO26" s="417"/>
      <c r="BP26" s="417"/>
      <c r="BQ26" s="417"/>
      <c r="BR26" s="417"/>
      <c r="BS26" s="417"/>
      <c r="BT26" s="417"/>
      <c r="BU26" s="418"/>
      <c r="BV26" s="416" t="s">
        <v>65</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52"/>
      <c r="C27" s="453"/>
      <c r="D27" s="454"/>
      <c r="E27" s="389" t="s">
        <v>113</v>
      </c>
      <c r="F27" s="390"/>
      <c r="G27" s="390"/>
      <c r="H27" s="390"/>
      <c r="I27" s="390"/>
      <c r="J27" s="390"/>
      <c r="K27" s="391"/>
      <c r="L27" s="392">
        <v>1</v>
      </c>
      <c r="M27" s="393"/>
      <c r="N27" s="393"/>
      <c r="O27" s="393"/>
      <c r="P27" s="394"/>
      <c r="Q27" s="392">
        <v>3080</v>
      </c>
      <c r="R27" s="393"/>
      <c r="S27" s="393"/>
      <c r="T27" s="393"/>
      <c r="U27" s="393"/>
      <c r="V27" s="394"/>
      <c r="W27" s="462"/>
      <c r="X27" s="453"/>
      <c r="Y27" s="454"/>
      <c r="Z27" s="389" t="s">
        <v>114</v>
      </c>
      <c r="AA27" s="390"/>
      <c r="AB27" s="390"/>
      <c r="AC27" s="390"/>
      <c r="AD27" s="390"/>
      <c r="AE27" s="390"/>
      <c r="AF27" s="390"/>
      <c r="AG27" s="391"/>
      <c r="AH27" s="392">
        <v>1</v>
      </c>
      <c r="AI27" s="393"/>
      <c r="AJ27" s="393"/>
      <c r="AK27" s="393"/>
      <c r="AL27" s="394"/>
      <c r="AM27" s="392" t="s">
        <v>115</v>
      </c>
      <c r="AN27" s="393"/>
      <c r="AO27" s="393"/>
      <c r="AP27" s="393"/>
      <c r="AQ27" s="393"/>
      <c r="AR27" s="394"/>
      <c r="AS27" s="392" t="s">
        <v>115</v>
      </c>
      <c r="AT27" s="393"/>
      <c r="AU27" s="393"/>
      <c r="AV27" s="393"/>
      <c r="AW27" s="393"/>
      <c r="AX27" s="395"/>
      <c r="AY27" s="422" t="s">
        <v>116</v>
      </c>
      <c r="AZ27" s="423"/>
      <c r="BA27" s="423"/>
      <c r="BB27" s="423"/>
      <c r="BC27" s="423"/>
      <c r="BD27" s="423"/>
      <c r="BE27" s="423"/>
      <c r="BF27" s="423"/>
      <c r="BG27" s="423"/>
      <c r="BH27" s="423"/>
      <c r="BI27" s="423"/>
      <c r="BJ27" s="423"/>
      <c r="BK27" s="423"/>
      <c r="BL27" s="423"/>
      <c r="BM27" s="424"/>
      <c r="BN27" s="419" t="s">
        <v>65</v>
      </c>
      <c r="BO27" s="420"/>
      <c r="BP27" s="420"/>
      <c r="BQ27" s="420"/>
      <c r="BR27" s="420"/>
      <c r="BS27" s="420"/>
      <c r="BT27" s="420"/>
      <c r="BU27" s="421"/>
      <c r="BV27" s="419" t="s">
        <v>65</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52"/>
      <c r="C28" s="453"/>
      <c r="D28" s="454"/>
      <c r="E28" s="389" t="s">
        <v>117</v>
      </c>
      <c r="F28" s="390"/>
      <c r="G28" s="390"/>
      <c r="H28" s="390"/>
      <c r="I28" s="390"/>
      <c r="J28" s="390"/>
      <c r="K28" s="391"/>
      <c r="L28" s="392">
        <v>1</v>
      </c>
      <c r="M28" s="393"/>
      <c r="N28" s="393"/>
      <c r="O28" s="393"/>
      <c r="P28" s="394"/>
      <c r="Q28" s="392">
        <v>2460</v>
      </c>
      <c r="R28" s="393"/>
      <c r="S28" s="393"/>
      <c r="T28" s="393"/>
      <c r="U28" s="393"/>
      <c r="V28" s="394"/>
      <c r="W28" s="462"/>
      <c r="X28" s="453"/>
      <c r="Y28" s="454"/>
      <c r="Z28" s="389" t="s">
        <v>118</v>
      </c>
      <c r="AA28" s="390"/>
      <c r="AB28" s="390"/>
      <c r="AC28" s="390"/>
      <c r="AD28" s="390"/>
      <c r="AE28" s="390"/>
      <c r="AF28" s="390"/>
      <c r="AG28" s="391"/>
      <c r="AH28" s="392" t="s">
        <v>65</v>
      </c>
      <c r="AI28" s="393"/>
      <c r="AJ28" s="393"/>
      <c r="AK28" s="393"/>
      <c r="AL28" s="394"/>
      <c r="AM28" s="392" t="s">
        <v>65</v>
      </c>
      <c r="AN28" s="393"/>
      <c r="AO28" s="393"/>
      <c r="AP28" s="393"/>
      <c r="AQ28" s="393"/>
      <c r="AR28" s="394"/>
      <c r="AS28" s="392" t="s">
        <v>65</v>
      </c>
      <c r="AT28" s="393"/>
      <c r="AU28" s="393"/>
      <c r="AV28" s="393"/>
      <c r="AW28" s="393"/>
      <c r="AX28" s="395"/>
      <c r="AY28" s="399" t="s">
        <v>119</v>
      </c>
      <c r="AZ28" s="400"/>
      <c r="BA28" s="400"/>
      <c r="BB28" s="401"/>
      <c r="BC28" s="408" t="s">
        <v>120</v>
      </c>
      <c r="BD28" s="409"/>
      <c r="BE28" s="409"/>
      <c r="BF28" s="409"/>
      <c r="BG28" s="409"/>
      <c r="BH28" s="409"/>
      <c r="BI28" s="409"/>
      <c r="BJ28" s="409"/>
      <c r="BK28" s="409"/>
      <c r="BL28" s="409"/>
      <c r="BM28" s="410"/>
      <c r="BN28" s="411">
        <v>1271805</v>
      </c>
      <c r="BO28" s="412"/>
      <c r="BP28" s="412"/>
      <c r="BQ28" s="412"/>
      <c r="BR28" s="412"/>
      <c r="BS28" s="412"/>
      <c r="BT28" s="412"/>
      <c r="BU28" s="413"/>
      <c r="BV28" s="411">
        <v>1106055</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52"/>
      <c r="C29" s="453"/>
      <c r="D29" s="454"/>
      <c r="E29" s="389" t="s">
        <v>121</v>
      </c>
      <c r="F29" s="390"/>
      <c r="G29" s="390"/>
      <c r="H29" s="390"/>
      <c r="I29" s="390"/>
      <c r="J29" s="390"/>
      <c r="K29" s="391"/>
      <c r="L29" s="392">
        <v>12</v>
      </c>
      <c r="M29" s="393"/>
      <c r="N29" s="393"/>
      <c r="O29" s="393"/>
      <c r="P29" s="394"/>
      <c r="Q29" s="392">
        <v>2070</v>
      </c>
      <c r="R29" s="393"/>
      <c r="S29" s="393"/>
      <c r="T29" s="393"/>
      <c r="U29" s="393"/>
      <c r="V29" s="394"/>
      <c r="W29" s="463"/>
      <c r="X29" s="464"/>
      <c r="Y29" s="465"/>
      <c r="Z29" s="389" t="s">
        <v>122</v>
      </c>
      <c r="AA29" s="390"/>
      <c r="AB29" s="390"/>
      <c r="AC29" s="390"/>
      <c r="AD29" s="390"/>
      <c r="AE29" s="390"/>
      <c r="AF29" s="390"/>
      <c r="AG29" s="391"/>
      <c r="AH29" s="392">
        <v>208</v>
      </c>
      <c r="AI29" s="393"/>
      <c r="AJ29" s="393"/>
      <c r="AK29" s="393"/>
      <c r="AL29" s="394"/>
      <c r="AM29" s="392">
        <v>623397</v>
      </c>
      <c r="AN29" s="393"/>
      <c r="AO29" s="393"/>
      <c r="AP29" s="393"/>
      <c r="AQ29" s="393"/>
      <c r="AR29" s="394"/>
      <c r="AS29" s="392">
        <v>2997</v>
      </c>
      <c r="AT29" s="393"/>
      <c r="AU29" s="393"/>
      <c r="AV29" s="393"/>
      <c r="AW29" s="393"/>
      <c r="AX29" s="395"/>
      <c r="AY29" s="402"/>
      <c r="AZ29" s="403"/>
      <c r="BA29" s="403"/>
      <c r="BB29" s="404"/>
      <c r="BC29" s="396" t="s">
        <v>123</v>
      </c>
      <c r="BD29" s="397"/>
      <c r="BE29" s="397"/>
      <c r="BF29" s="397"/>
      <c r="BG29" s="397"/>
      <c r="BH29" s="397"/>
      <c r="BI29" s="397"/>
      <c r="BJ29" s="397"/>
      <c r="BK29" s="397"/>
      <c r="BL29" s="397"/>
      <c r="BM29" s="398"/>
      <c r="BN29" s="416">
        <v>79130</v>
      </c>
      <c r="BO29" s="417"/>
      <c r="BP29" s="417"/>
      <c r="BQ29" s="417"/>
      <c r="BR29" s="417"/>
      <c r="BS29" s="417"/>
      <c r="BT29" s="417"/>
      <c r="BU29" s="418"/>
      <c r="BV29" s="416">
        <v>80866</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124</v>
      </c>
      <c r="X30" s="378"/>
      <c r="Y30" s="378"/>
      <c r="Z30" s="378"/>
      <c r="AA30" s="378"/>
      <c r="AB30" s="378"/>
      <c r="AC30" s="378"/>
      <c r="AD30" s="378"/>
      <c r="AE30" s="378"/>
      <c r="AF30" s="378"/>
      <c r="AG30" s="379"/>
      <c r="AH30" s="380">
        <v>98.3</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125</v>
      </c>
      <c r="BD30" s="384"/>
      <c r="BE30" s="384"/>
      <c r="BF30" s="384"/>
      <c r="BG30" s="384"/>
      <c r="BH30" s="384"/>
      <c r="BI30" s="384"/>
      <c r="BJ30" s="384"/>
      <c r="BK30" s="384"/>
      <c r="BL30" s="384"/>
      <c r="BM30" s="385"/>
      <c r="BN30" s="419">
        <v>1350012</v>
      </c>
      <c r="BO30" s="420"/>
      <c r="BP30" s="420"/>
      <c r="BQ30" s="420"/>
      <c r="BR30" s="420"/>
      <c r="BS30" s="420"/>
      <c r="BT30" s="420"/>
      <c r="BU30" s="421"/>
      <c r="BV30" s="419">
        <v>1028897</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126</v>
      </c>
      <c r="D32" s="369"/>
      <c r="E32" s="369"/>
      <c r="F32" s="369"/>
      <c r="G32" s="369"/>
      <c r="H32" s="369"/>
      <c r="I32" s="369"/>
      <c r="J32" s="369"/>
      <c r="K32" s="369"/>
      <c r="L32" s="369"/>
      <c r="M32" s="369"/>
      <c r="N32" s="369"/>
      <c r="O32" s="369"/>
      <c r="P32" s="369"/>
      <c r="Q32" s="369"/>
      <c r="R32" s="369"/>
      <c r="S32" s="369"/>
      <c r="U32" s="370" t="s">
        <v>127</v>
      </c>
      <c r="V32" s="370"/>
      <c r="W32" s="370"/>
      <c r="X32" s="370"/>
      <c r="Y32" s="370"/>
      <c r="Z32" s="370"/>
      <c r="AA32" s="370"/>
      <c r="AB32" s="370"/>
      <c r="AC32" s="370"/>
      <c r="AD32" s="370"/>
      <c r="AE32" s="370"/>
      <c r="AF32" s="370"/>
      <c r="AG32" s="370"/>
      <c r="AH32" s="370"/>
      <c r="AI32" s="370"/>
      <c r="AJ32" s="370"/>
      <c r="AK32" s="370"/>
      <c r="AM32" s="370" t="s">
        <v>128</v>
      </c>
      <c r="AN32" s="370"/>
      <c r="AO32" s="370"/>
      <c r="AP32" s="370"/>
      <c r="AQ32" s="370"/>
      <c r="AR32" s="370"/>
      <c r="AS32" s="370"/>
      <c r="AT32" s="370"/>
      <c r="AU32" s="370"/>
      <c r="AV32" s="370"/>
      <c r="AW32" s="370"/>
      <c r="AX32" s="370"/>
      <c r="AY32" s="370"/>
      <c r="AZ32" s="370"/>
      <c r="BA32" s="370"/>
      <c r="BB32" s="370"/>
      <c r="BC32" s="370"/>
      <c r="BE32" s="370" t="s">
        <v>129</v>
      </c>
      <c r="BF32" s="370"/>
      <c r="BG32" s="370"/>
      <c r="BH32" s="370"/>
      <c r="BI32" s="370"/>
      <c r="BJ32" s="370"/>
      <c r="BK32" s="370"/>
      <c r="BL32" s="370"/>
      <c r="BM32" s="370"/>
      <c r="BN32" s="370"/>
      <c r="BO32" s="370"/>
      <c r="BP32" s="370"/>
      <c r="BQ32" s="370"/>
      <c r="BR32" s="370"/>
      <c r="BS32" s="370"/>
      <c r="BT32" s="370"/>
      <c r="BU32" s="370"/>
      <c r="BW32" s="370" t="s">
        <v>130</v>
      </c>
      <c r="BX32" s="370"/>
      <c r="BY32" s="370"/>
      <c r="BZ32" s="370"/>
      <c r="CA32" s="370"/>
      <c r="CB32" s="370"/>
      <c r="CC32" s="370"/>
      <c r="CD32" s="370"/>
      <c r="CE32" s="370"/>
      <c r="CF32" s="370"/>
      <c r="CG32" s="370"/>
      <c r="CH32" s="370"/>
      <c r="CI32" s="370"/>
      <c r="CJ32" s="370"/>
      <c r="CK32" s="370"/>
      <c r="CL32" s="370"/>
      <c r="CM32" s="370"/>
      <c r="CO32" s="370" t="s">
        <v>131</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132</v>
      </c>
      <c r="D33" s="368"/>
      <c r="E33" s="367" t="s">
        <v>133</v>
      </c>
      <c r="F33" s="367"/>
      <c r="G33" s="367"/>
      <c r="H33" s="367"/>
      <c r="I33" s="367"/>
      <c r="J33" s="367"/>
      <c r="K33" s="367"/>
      <c r="L33" s="367"/>
      <c r="M33" s="367"/>
      <c r="N33" s="367"/>
      <c r="O33" s="367"/>
      <c r="P33" s="367"/>
      <c r="Q33" s="367"/>
      <c r="R33" s="367"/>
      <c r="S33" s="367"/>
      <c r="T33" s="65"/>
      <c r="U33" s="368" t="s">
        <v>132</v>
      </c>
      <c r="V33" s="368"/>
      <c r="W33" s="367" t="s">
        <v>133</v>
      </c>
      <c r="X33" s="367"/>
      <c r="Y33" s="367"/>
      <c r="Z33" s="367"/>
      <c r="AA33" s="367"/>
      <c r="AB33" s="367"/>
      <c r="AC33" s="367"/>
      <c r="AD33" s="367"/>
      <c r="AE33" s="367"/>
      <c r="AF33" s="367"/>
      <c r="AG33" s="367"/>
      <c r="AH33" s="367"/>
      <c r="AI33" s="367"/>
      <c r="AJ33" s="367"/>
      <c r="AK33" s="367"/>
      <c r="AL33" s="65"/>
      <c r="AM33" s="368" t="s">
        <v>132</v>
      </c>
      <c r="AN33" s="368"/>
      <c r="AO33" s="367" t="s">
        <v>133</v>
      </c>
      <c r="AP33" s="367"/>
      <c r="AQ33" s="367"/>
      <c r="AR33" s="367"/>
      <c r="AS33" s="367"/>
      <c r="AT33" s="367"/>
      <c r="AU33" s="367"/>
      <c r="AV33" s="367"/>
      <c r="AW33" s="367"/>
      <c r="AX33" s="367"/>
      <c r="AY33" s="367"/>
      <c r="AZ33" s="367"/>
      <c r="BA33" s="367"/>
      <c r="BB33" s="367"/>
      <c r="BC33" s="367"/>
      <c r="BD33" s="66"/>
      <c r="BE33" s="367" t="s">
        <v>134</v>
      </c>
      <c r="BF33" s="367"/>
      <c r="BG33" s="367" t="s">
        <v>135</v>
      </c>
      <c r="BH33" s="367"/>
      <c r="BI33" s="367"/>
      <c r="BJ33" s="367"/>
      <c r="BK33" s="367"/>
      <c r="BL33" s="367"/>
      <c r="BM33" s="367"/>
      <c r="BN33" s="367"/>
      <c r="BO33" s="367"/>
      <c r="BP33" s="367"/>
      <c r="BQ33" s="367"/>
      <c r="BR33" s="367"/>
      <c r="BS33" s="367"/>
      <c r="BT33" s="367"/>
      <c r="BU33" s="367"/>
      <c r="BV33" s="66"/>
      <c r="BW33" s="368" t="s">
        <v>134</v>
      </c>
      <c r="BX33" s="368"/>
      <c r="BY33" s="367" t="s">
        <v>136</v>
      </c>
      <c r="BZ33" s="367"/>
      <c r="CA33" s="367"/>
      <c r="CB33" s="367"/>
      <c r="CC33" s="367"/>
      <c r="CD33" s="367"/>
      <c r="CE33" s="367"/>
      <c r="CF33" s="367"/>
      <c r="CG33" s="367"/>
      <c r="CH33" s="367"/>
      <c r="CI33" s="367"/>
      <c r="CJ33" s="367"/>
      <c r="CK33" s="367"/>
      <c r="CL33" s="367"/>
      <c r="CM33" s="367"/>
      <c r="CN33" s="65"/>
      <c r="CO33" s="368" t="s">
        <v>132</v>
      </c>
      <c r="CP33" s="368"/>
      <c r="CQ33" s="367" t="s">
        <v>137</v>
      </c>
      <c r="CR33" s="367"/>
      <c r="CS33" s="367"/>
      <c r="CT33" s="367"/>
      <c r="CU33" s="367"/>
      <c r="CV33" s="367"/>
      <c r="CW33" s="367"/>
      <c r="CX33" s="367"/>
      <c r="CY33" s="367"/>
      <c r="CZ33" s="367"/>
      <c r="DA33" s="367"/>
      <c r="DB33" s="367"/>
      <c r="DC33" s="367"/>
      <c r="DD33" s="367"/>
      <c r="DE33" s="367"/>
      <c r="DF33" s="65"/>
      <c r="DG33" s="366" t="s">
        <v>138</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国民健康保険事業会計</v>
      </c>
      <c r="X34" s="365"/>
      <c r="Y34" s="365"/>
      <c r="Z34" s="365"/>
      <c r="AA34" s="365"/>
      <c r="AB34" s="365"/>
      <c r="AC34" s="365"/>
      <c r="AD34" s="365"/>
      <c r="AE34" s="365"/>
      <c r="AF34" s="365"/>
      <c r="AG34" s="365"/>
      <c r="AH34" s="365"/>
      <c r="AI34" s="365"/>
      <c r="AJ34" s="365"/>
      <c r="AK34" s="365"/>
      <c r="AL34" s="40"/>
      <c r="AM34" s="364">
        <f>IF(AO34="","",MAX(C34:D43,U34:V43)+1)</f>
        <v>7</v>
      </c>
      <c r="AN34" s="364"/>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40"/>
      <c r="BE34" s="364">
        <f>IF(BG34="","",MAX(C34:D43,U34:V43,AM34:AN43)+1)</f>
        <v>10</v>
      </c>
      <c r="BF34" s="364"/>
      <c r="BG34" s="365" t="str">
        <f>IF('各会計、関係団体の財政状況及び健全化判断比率'!B36="","",'各会計、関係団体の財政状況及び健全化判断比率'!B36)</f>
        <v>港湾機能施設整備事業会計</v>
      </c>
      <c r="BH34" s="365"/>
      <c r="BI34" s="365"/>
      <c r="BJ34" s="365"/>
      <c r="BK34" s="365"/>
      <c r="BL34" s="365"/>
      <c r="BM34" s="365"/>
      <c r="BN34" s="365"/>
      <c r="BO34" s="365"/>
      <c r="BP34" s="365"/>
      <c r="BQ34" s="365"/>
      <c r="BR34" s="365"/>
      <c r="BS34" s="365"/>
      <c r="BT34" s="365"/>
      <c r="BU34" s="365"/>
      <c r="BV34" s="40"/>
      <c r="BW34" s="364" t="str">
        <f>IF(BY34="","",MAX(C34:D43,U34:V43,AM34:AN43,BE34:BF43)+1)</f>
        <v/>
      </c>
      <c r="BX34" s="364"/>
      <c r="BY34" s="365" t="str">
        <f>IF('各会計、関係団体の財政状況及び健全化判断比率'!B68="","",'各会計、関係団体の財政状況及び健全化判断比率'!B68)</f>
        <v/>
      </c>
      <c r="BZ34" s="365"/>
      <c r="CA34" s="365"/>
      <c r="CB34" s="365"/>
      <c r="CC34" s="365"/>
      <c r="CD34" s="365"/>
      <c r="CE34" s="365"/>
      <c r="CF34" s="365"/>
      <c r="CG34" s="365"/>
      <c r="CH34" s="365"/>
      <c r="CI34" s="365"/>
      <c r="CJ34" s="365"/>
      <c r="CK34" s="365"/>
      <c r="CL34" s="365"/>
      <c r="CM34" s="365"/>
      <c r="CN34" s="40"/>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介護保険事業会計</v>
      </c>
      <c r="X35" s="365"/>
      <c r="Y35" s="365"/>
      <c r="Z35" s="365"/>
      <c r="AA35" s="365"/>
      <c r="AB35" s="365"/>
      <c r="AC35" s="365"/>
      <c r="AD35" s="365"/>
      <c r="AE35" s="365"/>
      <c r="AF35" s="365"/>
      <c r="AG35" s="365"/>
      <c r="AH35" s="365"/>
      <c r="AI35" s="365"/>
      <c r="AJ35" s="365"/>
      <c r="AK35" s="365"/>
      <c r="AL35" s="40"/>
      <c r="AM35" s="364">
        <f t="shared" ref="AM35:AM43" si="0">IF(AO35="","",AM34+1)</f>
        <v>8</v>
      </c>
      <c r="AN35" s="364"/>
      <c r="AO35" s="365" t="str">
        <f>IF('各会計、関係団体の財政状況及び健全化判断比率'!B34="","",'各会計、関係団体の財政状況及び健全化判断比率'!B34)</f>
        <v>国民健康保険病院事業会計</v>
      </c>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t="str">
        <f t="shared" ref="BW35:BW43" si="2">IF(BY35="","",BW34+1)</f>
        <v/>
      </c>
      <c r="BX35" s="364"/>
      <c r="BY35" s="365" t="str">
        <f>IF('各会計、関係団体の財政状況及び健全化判断比率'!B69="","",'各会計、関係団体の財政状況及び健全化判断比率'!B69)</f>
        <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後期高齢者医療事業会計</v>
      </c>
      <c r="X36" s="365"/>
      <c r="Y36" s="365"/>
      <c r="Z36" s="365"/>
      <c r="AA36" s="365"/>
      <c r="AB36" s="365"/>
      <c r="AC36" s="365"/>
      <c r="AD36" s="365"/>
      <c r="AE36" s="365"/>
      <c r="AF36" s="365"/>
      <c r="AG36" s="365"/>
      <c r="AH36" s="365"/>
      <c r="AI36" s="365"/>
      <c r="AJ36" s="365"/>
      <c r="AK36" s="365"/>
      <c r="AL36" s="40"/>
      <c r="AM36" s="364">
        <f t="shared" si="0"/>
        <v>9</v>
      </c>
      <c r="AN36" s="364"/>
      <c r="AO36" s="365" t="str">
        <f>IF('各会計、関係団体の財政状況及び健全化判断比率'!B35="","",'各会計、関係団体の財政状況及び健全化判断比率'!B35)</f>
        <v>下水道事業会計</v>
      </c>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t="str">
        <f t="shared" si="2"/>
        <v/>
      </c>
      <c r="BX36" s="364"/>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f t="shared" si="4"/>
        <v>5</v>
      </c>
      <c r="V37" s="364"/>
      <c r="W37" s="365" t="str">
        <f>IF('各会計、関係団体の財政状況及び健全化判断比率'!B31="","",'各会計、関係団体の財政状況及び健全化判断比率'!B31)</f>
        <v>特別養護老人ホーム会計</v>
      </c>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t="str">
        <f t="shared" si="2"/>
        <v/>
      </c>
      <c r="BX37" s="364"/>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f t="shared" si="4"/>
        <v>6</v>
      </c>
      <c r="V38" s="364"/>
      <c r="W38" s="365" t="str">
        <f>IF('各会計、関係団体の財政状況及び健全化判断比率'!B32="","",'各会計、関係団体の財政状況及び健全化判断比率'!B32)</f>
        <v>介護老人保健施設会計</v>
      </c>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139</v>
      </c>
      <c r="E46" s="361" t="s">
        <v>140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141</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142</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143</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144</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145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146</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147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L60" sqref="L60"/>
    </sheetView>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478</v>
      </c>
      <c r="K32" s="239"/>
      <c r="L32" s="239"/>
      <c r="M32" s="239"/>
      <c r="N32" s="239"/>
      <c r="O32" s="239"/>
      <c r="P32" s="239"/>
    </row>
    <row r="33" spans="1:16" ht="39" customHeight="1" thickBot="1" x14ac:dyDescent="0.25">
      <c r="A33" s="239"/>
      <c r="B33" s="242" t="s">
        <v>483</v>
      </c>
      <c r="C33" s="243"/>
      <c r="D33" s="243"/>
      <c r="E33" s="244" t="s">
        <v>479</v>
      </c>
      <c r="F33" s="245" t="s">
        <v>3</v>
      </c>
      <c r="G33" s="246" t="s">
        <v>4</v>
      </c>
      <c r="H33" s="246" t="s">
        <v>5</v>
      </c>
      <c r="I33" s="246" t="s">
        <v>6</v>
      </c>
      <c r="J33" s="247" t="s">
        <v>7</v>
      </c>
      <c r="K33" s="239"/>
      <c r="L33" s="239"/>
      <c r="M33" s="239"/>
      <c r="N33" s="239"/>
      <c r="O33" s="239"/>
      <c r="P33" s="239"/>
    </row>
    <row r="34" spans="1:16" ht="39" customHeight="1" x14ac:dyDescent="0.15">
      <c r="A34" s="239"/>
      <c r="B34" s="248"/>
      <c r="C34" s="1172" t="s">
        <v>484</v>
      </c>
      <c r="D34" s="1172"/>
      <c r="E34" s="1173"/>
      <c r="F34" s="249">
        <v>1.83</v>
      </c>
      <c r="G34" s="250">
        <v>0.95</v>
      </c>
      <c r="H34" s="250">
        <v>0.3</v>
      </c>
      <c r="I34" s="250">
        <v>0.11</v>
      </c>
      <c r="J34" s="251" t="s">
        <v>485</v>
      </c>
      <c r="K34" s="239"/>
      <c r="L34" s="239"/>
      <c r="M34" s="239"/>
      <c r="N34" s="239"/>
      <c r="O34" s="239"/>
      <c r="P34" s="239"/>
    </row>
    <row r="35" spans="1:16" ht="39" customHeight="1" x14ac:dyDescent="0.15">
      <c r="A35" s="239"/>
      <c r="B35" s="252"/>
      <c r="C35" s="1166" t="s">
        <v>486</v>
      </c>
      <c r="D35" s="1167"/>
      <c r="E35" s="1168"/>
      <c r="F35" s="253">
        <v>7.4</v>
      </c>
      <c r="G35" s="254">
        <v>8.5500000000000007</v>
      </c>
      <c r="H35" s="254">
        <v>7.37</v>
      </c>
      <c r="I35" s="254">
        <v>4.7300000000000004</v>
      </c>
      <c r="J35" s="255">
        <v>4.67</v>
      </c>
      <c r="K35" s="239"/>
      <c r="L35" s="239"/>
      <c r="M35" s="239"/>
      <c r="N35" s="239"/>
      <c r="O35" s="239"/>
      <c r="P35" s="239"/>
    </row>
    <row r="36" spans="1:16" ht="39" customHeight="1" x14ac:dyDescent="0.15">
      <c r="A36" s="239"/>
      <c r="B36" s="252"/>
      <c r="C36" s="1166" t="s">
        <v>487</v>
      </c>
      <c r="D36" s="1167"/>
      <c r="E36" s="1168"/>
      <c r="F36" s="253">
        <v>6.17</v>
      </c>
      <c r="G36" s="254">
        <v>5.86</v>
      </c>
      <c r="H36" s="254">
        <v>4.5199999999999996</v>
      </c>
      <c r="I36" s="254">
        <v>4.09</v>
      </c>
      <c r="J36" s="255">
        <v>3.54</v>
      </c>
      <c r="K36" s="239"/>
      <c r="L36" s="239"/>
      <c r="M36" s="239"/>
      <c r="N36" s="239"/>
      <c r="O36" s="239"/>
      <c r="P36" s="239"/>
    </row>
    <row r="37" spans="1:16" ht="39" customHeight="1" x14ac:dyDescent="0.15">
      <c r="A37" s="239"/>
      <c r="B37" s="252"/>
      <c r="C37" s="1166" t="s">
        <v>488</v>
      </c>
      <c r="D37" s="1167"/>
      <c r="E37" s="1168"/>
      <c r="F37" s="253" t="s">
        <v>325</v>
      </c>
      <c r="G37" s="254" t="s">
        <v>325</v>
      </c>
      <c r="H37" s="254" t="s">
        <v>325</v>
      </c>
      <c r="I37" s="254">
        <v>1.9</v>
      </c>
      <c r="J37" s="255">
        <v>2.83</v>
      </c>
      <c r="K37" s="239"/>
      <c r="L37" s="239"/>
      <c r="M37" s="239"/>
      <c r="N37" s="239"/>
      <c r="O37" s="239"/>
      <c r="P37" s="239"/>
    </row>
    <row r="38" spans="1:16" ht="39" customHeight="1" x14ac:dyDescent="0.15">
      <c r="A38" s="239"/>
      <c r="B38" s="252"/>
      <c r="C38" s="1166" t="s">
        <v>489</v>
      </c>
      <c r="D38" s="1167"/>
      <c r="E38" s="1168"/>
      <c r="F38" s="253">
        <v>0.89</v>
      </c>
      <c r="G38" s="254">
        <v>1.28</v>
      </c>
      <c r="H38" s="254">
        <v>1.6</v>
      </c>
      <c r="I38" s="254">
        <v>1.59</v>
      </c>
      <c r="J38" s="255">
        <v>1.32</v>
      </c>
      <c r="K38" s="239"/>
      <c r="L38" s="239"/>
      <c r="M38" s="239"/>
      <c r="N38" s="239"/>
      <c r="O38" s="239"/>
      <c r="P38" s="239"/>
    </row>
    <row r="39" spans="1:16" ht="39" customHeight="1" x14ac:dyDescent="0.15">
      <c r="A39" s="239"/>
      <c r="B39" s="252"/>
      <c r="C39" s="1166" t="s">
        <v>490</v>
      </c>
      <c r="D39" s="1167"/>
      <c r="E39" s="1168"/>
      <c r="F39" s="253">
        <v>2.02</v>
      </c>
      <c r="G39" s="254">
        <v>0.71</v>
      </c>
      <c r="H39" s="254">
        <v>0.53</v>
      </c>
      <c r="I39" s="254">
        <v>0.95</v>
      </c>
      <c r="J39" s="255">
        <v>0.94</v>
      </c>
      <c r="K39" s="239"/>
      <c r="L39" s="239"/>
      <c r="M39" s="239"/>
      <c r="N39" s="239"/>
      <c r="O39" s="239"/>
      <c r="P39" s="239"/>
    </row>
    <row r="40" spans="1:16" ht="39" customHeight="1" x14ac:dyDescent="0.15">
      <c r="A40" s="239"/>
      <c r="B40" s="252"/>
      <c r="C40" s="1166" t="s">
        <v>491</v>
      </c>
      <c r="D40" s="1167"/>
      <c r="E40" s="1168"/>
      <c r="F40" s="253">
        <v>1.56</v>
      </c>
      <c r="G40" s="254">
        <v>0.65</v>
      </c>
      <c r="H40" s="254">
        <v>0.66</v>
      </c>
      <c r="I40" s="254">
        <v>1.1499999999999999</v>
      </c>
      <c r="J40" s="255">
        <v>0.52</v>
      </c>
      <c r="K40" s="239"/>
      <c r="L40" s="239"/>
      <c r="M40" s="239"/>
      <c r="N40" s="239"/>
      <c r="O40" s="239"/>
      <c r="P40" s="239"/>
    </row>
    <row r="41" spans="1:16" ht="39" customHeight="1" x14ac:dyDescent="0.15">
      <c r="A41" s="239"/>
      <c r="B41" s="252"/>
      <c r="C41" s="1166" t="s">
        <v>492</v>
      </c>
      <c r="D41" s="1167"/>
      <c r="E41" s="1168"/>
      <c r="F41" s="253">
        <v>0</v>
      </c>
      <c r="G41" s="254">
        <v>0</v>
      </c>
      <c r="H41" s="254">
        <v>0.01</v>
      </c>
      <c r="I41" s="254">
        <v>0</v>
      </c>
      <c r="J41" s="255">
        <v>0.02</v>
      </c>
      <c r="K41" s="239"/>
      <c r="L41" s="239"/>
      <c r="M41" s="239"/>
      <c r="N41" s="239"/>
      <c r="O41" s="239"/>
      <c r="P41" s="239"/>
    </row>
    <row r="42" spans="1:16" ht="39" customHeight="1" x14ac:dyDescent="0.15">
      <c r="A42" s="239"/>
      <c r="B42" s="256"/>
      <c r="C42" s="1166" t="s">
        <v>493</v>
      </c>
      <c r="D42" s="1167"/>
      <c r="E42" s="1168"/>
      <c r="F42" s="253" t="s">
        <v>325</v>
      </c>
      <c r="G42" s="254" t="s">
        <v>325</v>
      </c>
      <c r="H42" s="254" t="s">
        <v>325</v>
      </c>
      <c r="I42" s="254" t="s">
        <v>325</v>
      </c>
      <c r="J42" s="255" t="s">
        <v>325</v>
      </c>
      <c r="K42" s="239"/>
      <c r="L42" s="239"/>
      <c r="M42" s="239"/>
      <c r="N42" s="239"/>
      <c r="O42" s="239"/>
      <c r="P42" s="239"/>
    </row>
    <row r="43" spans="1:16" ht="39" customHeight="1" thickBot="1" x14ac:dyDescent="0.2">
      <c r="A43" s="239"/>
      <c r="B43" s="257"/>
      <c r="C43" s="1169" t="s">
        <v>494</v>
      </c>
      <c r="D43" s="1170"/>
      <c r="E43" s="1171"/>
      <c r="F43" s="258">
        <v>0.18</v>
      </c>
      <c r="G43" s="259">
        <v>0.19</v>
      </c>
      <c r="H43" s="259">
        <v>1.77</v>
      </c>
      <c r="I43" s="259">
        <v>0.02</v>
      </c>
      <c r="J43" s="260">
        <v>0</v>
      </c>
      <c r="K43" s="239"/>
      <c r="L43" s="239"/>
      <c r="M43" s="239"/>
      <c r="N43" s="239"/>
      <c r="O43" s="239"/>
      <c r="P43" s="239"/>
    </row>
    <row r="44" spans="1:16" ht="39" customHeight="1" x14ac:dyDescent="0.15">
      <c r="A44" s="239"/>
      <c r="B44" s="261" t="s">
        <v>495</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LjErw4iBmeurpKPzK3/p+x3rMYkMI0uTQIN3aYbgNAw6fbUbmanAY9AMpbDT1R1iODuBhZgyrEye4U0N9hcvuA==" saltValue="wdtTWtMK+Un1hb5qV2Z8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L60" sqref="L60"/>
    </sheetView>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496</v>
      </c>
      <c r="P43" s="265"/>
      <c r="Q43" s="265"/>
      <c r="R43" s="265"/>
      <c r="S43" s="265"/>
      <c r="T43" s="265"/>
      <c r="U43" s="265"/>
    </row>
    <row r="44" spans="1:21" ht="30.75" customHeight="1" thickBot="1" x14ac:dyDescent="0.2">
      <c r="A44" s="265"/>
      <c r="B44" s="268" t="s">
        <v>497</v>
      </c>
      <c r="C44" s="269"/>
      <c r="D44" s="269"/>
      <c r="E44" s="270"/>
      <c r="F44" s="270"/>
      <c r="G44" s="270"/>
      <c r="H44" s="270"/>
      <c r="I44" s="270"/>
      <c r="J44" s="271" t="s">
        <v>479</v>
      </c>
      <c r="K44" s="272" t="s">
        <v>3</v>
      </c>
      <c r="L44" s="273" t="s">
        <v>4</v>
      </c>
      <c r="M44" s="273" t="s">
        <v>5</v>
      </c>
      <c r="N44" s="273" t="s">
        <v>6</v>
      </c>
      <c r="O44" s="274" t="s">
        <v>7</v>
      </c>
      <c r="P44" s="265"/>
      <c r="Q44" s="265"/>
      <c r="R44" s="265"/>
      <c r="S44" s="265"/>
      <c r="T44" s="265"/>
      <c r="U44" s="265"/>
    </row>
    <row r="45" spans="1:21" ht="30.75" customHeight="1" x14ac:dyDescent="0.15">
      <c r="A45" s="265"/>
      <c r="B45" s="1192" t="s">
        <v>498</v>
      </c>
      <c r="C45" s="1193"/>
      <c r="D45" s="275"/>
      <c r="E45" s="1198" t="s">
        <v>499</v>
      </c>
      <c r="F45" s="1198"/>
      <c r="G45" s="1198"/>
      <c r="H45" s="1198"/>
      <c r="I45" s="1198"/>
      <c r="J45" s="1199"/>
      <c r="K45" s="276">
        <v>1504</v>
      </c>
      <c r="L45" s="277">
        <v>1438</v>
      </c>
      <c r="M45" s="277">
        <v>1305</v>
      </c>
      <c r="N45" s="277">
        <v>1220</v>
      </c>
      <c r="O45" s="278">
        <v>1215</v>
      </c>
      <c r="P45" s="265"/>
      <c r="Q45" s="265"/>
      <c r="R45" s="265"/>
      <c r="S45" s="265"/>
      <c r="T45" s="265"/>
      <c r="U45" s="265"/>
    </row>
    <row r="46" spans="1:21" ht="30.75" customHeight="1" x14ac:dyDescent="0.15">
      <c r="A46" s="265"/>
      <c r="B46" s="1194"/>
      <c r="C46" s="1195"/>
      <c r="D46" s="279"/>
      <c r="E46" s="1176" t="s">
        <v>500</v>
      </c>
      <c r="F46" s="1176"/>
      <c r="G46" s="1176"/>
      <c r="H46" s="1176"/>
      <c r="I46" s="1176"/>
      <c r="J46" s="1177"/>
      <c r="K46" s="280" t="s">
        <v>325</v>
      </c>
      <c r="L46" s="281" t="s">
        <v>325</v>
      </c>
      <c r="M46" s="281" t="s">
        <v>325</v>
      </c>
      <c r="N46" s="281" t="s">
        <v>325</v>
      </c>
      <c r="O46" s="282" t="s">
        <v>325</v>
      </c>
      <c r="P46" s="265"/>
      <c r="Q46" s="265"/>
      <c r="R46" s="265"/>
      <c r="S46" s="265"/>
      <c r="T46" s="265"/>
      <c r="U46" s="265"/>
    </row>
    <row r="47" spans="1:21" ht="30.75" customHeight="1" x14ac:dyDescent="0.15">
      <c r="A47" s="265"/>
      <c r="B47" s="1194"/>
      <c r="C47" s="1195"/>
      <c r="D47" s="279"/>
      <c r="E47" s="1176" t="s">
        <v>501</v>
      </c>
      <c r="F47" s="1176"/>
      <c r="G47" s="1176"/>
      <c r="H47" s="1176"/>
      <c r="I47" s="1176"/>
      <c r="J47" s="1177"/>
      <c r="K47" s="280" t="s">
        <v>325</v>
      </c>
      <c r="L47" s="281" t="s">
        <v>325</v>
      </c>
      <c r="M47" s="281" t="s">
        <v>325</v>
      </c>
      <c r="N47" s="281" t="s">
        <v>325</v>
      </c>
      <c r="O47" s="282" t="s">
        <v>325</v>
      </c>
      <c r="P47" s="265"/>
      <c r="Q47" s="265"/>
      <c r="R47" s="265"/>
      <c r="S47" s="265"/>
      <c r="T47" s="265"/>
      <c r="U47" s="265"/>
    </row>
    <row r="48" spans="1:21" ht="30.75" customHeight="1" x14ac:dyDescent="0.15">
      <c r="A48" s="265"/>
      <c r="B48" s="1194"/>
      <c r="C48" s="1195"/>
      <c r="D48" s="279"/>
      <c r="E48" s="1176" t="s">
        <v>502</v>
      </c>
      <c r="F48" s="1176"/>
      <c r="G48" s="1176"/>
      <c r="H48" s="1176"/>
      <c r="I48" s="1176"/>
      <c r="J48" s="1177"/>
      <c r="K48" s="280">
        <v>475</v>
      </c>
      <c r="L48" s="281">
        <v>486</v>
      </c>
      <c r="M48" s="281">
        <v>472</v>
      </c>
      <c r="N48" s="281">
        <v>513</v>
      </c>
      <c r="O48" s="282">
        <v>481</v>
      </c>
      <c r="P48" s="265"/>
      <c r="Q48" s="265"/>
      <c r="R48" s="265"/>
      <c r="S48" s="265"/>
      <c r="T48" s="265"/>
      <c r="U48" s="265"/>
    </row>
    <row r="49" spans="1:21" ht="30.75" customHeight="1" x14ac:dyDescent="0.15">
      <c r="A49" s="265"/>
      <c r="B49" s="1194"/>
      <c r="C49" s="1195"/>
      <c r="D49" s="279"/>
      <c r="E49" s="1176" t="s">
        <v>503</v>
      </c>
      <c r="F49" s="1176"/>
      <c r="G49" s="1176"/>
      <c r="H49" s="1176"/>
      <c r="I49" s="1176"/>
      <c r="J49" s="1177"/>
      <c r="K49" s="280" t="s">
        <v>325</v>
      </c>
      <c r="L49" s="281" t="s">
        <v>325</v>
      </c>
      <c r="M49" s="281" t="s">
        <v>325</v>
      </c>
      <c r="N49" s="281" t="s">
        <v>325</v>
      </c>
      <c r="O49" s="282" t="s">
        <v>325</v>
      </c>
      <c r="P49" s="265"/>
      <c r="Q49" s="265"/>
      <c r="R49" s="265"/>
      <c r="S49" s="265"/>
      <c r="T49" s="265"/>
      <c r="U49" s="265"/>
    </row>
    <row r="50" spans="1:21" ht="30.75" customHeight="1" x14ac:dyDescent="0.15">
      <c r="A50" s="265"/>
      <c r="B50" s="1194"/>
      <c r="C50" s="1195"/>
      <c r="D50" s="279"/>
      <c r="E50" s="1176" t="s">
        <v>504</v>
      </c>
      <c r="F50" s="1176"/>
      <c r="G50" s="1176"/>
      <c r="H50" s="1176"/>
      <c r="I50" s="1176"/>
      <c r="J50" s="1177"/>
      <c r="K50" s="280">
        <v>2</v>
      </c>
      <c r="L50" s="281">
        <v>2</v>
      </c>
      <c r="M50" s="281">
        <v>3</v>
      </c>
      <c r="N50" s="281">
        <v>2</v>
      </c>
      <c r="O50" s="282">
        <v>1</v>
      </c>
      <c r="P50" s="265"/>
      <c r="Q50" s="265"/>
      <c r="R50" s="265"/>
      <c r="S50" s="265"/>
      <c r="T50" s="265"/>
      <c r="U50" s="265"/>
    </row>
    <row r="51" spans="1:21" ht="30.75" customHeight="1" x14ac:dyDescent="0.15">
      <c r="A51" s="265"/>
      <c r="B51" s="1196"/>
      <c r="C51" s="1197"/>
      <c r="D51" s="283"/>
      <c r="E51" s="1176" t="s">
        <v>505</v>
      </c>
      <c r="F51" s="1176"/>
      <c r="G51" s="1176"/>
      <c r="H51" s="1176"/>
      <c r="I51" s="1176"/>
      <c r="J51" s="1177"/>
      <c r="K51" s="280">
        <v>1</v>
      </c>
      <c r="L51" s="281">
        <v>1</v>
      </c>
      <c r="M51" s="281">
        <v>1</v>
      </c>
      <c r="N51" s="281">
        <v>1</v>
      </c>
      <c r="O51" s="282">
        <v>1</v>
      </c>
      <c r="P51" s="265"/>
      <c r="Q51" s="265"/>
      <c r="R51" s="265"/>
      <c r="S51" s="265"/>
      <c r="T51" s="265"/>
      <c r="U51" s="265"/>
    </row>
    <row r="52" spans="1:21" ht="30.75" customHeight="1" x14ac:dyDescent="0.15">
      <c r="A52" s="265"/>
      <c r="B52" s="1174" t="s">
        <v>506</v>
      </c>
      <c r="C52" s="1175"/>
      <c r="D52" s="283"/>
      <c r="E52" s="1176" t="s">
        <v>507</v>
      </c>
      <c r="F52" s="1176"/>
      <c r="G52" s="1176"/>
      <c r="H52" s="1176"/>
      <c r="I52" s="1176"/>
      <c r="J52" s="1177"/>
      <c r="K52" s="280">
        <v>1222</v>
      </c>
      <c r="L52" s="281">
        <v>1188</v>
      </c>
      <c r="M52" s="281">
        <v>1124</v>
      </c>
      <c r="N52" s="281">
        <v>1085</v>
      </c>
      <c r="O52" s="282">
        <v>1083</v>
      </c>
      <c r="P52" s="265"/>
      <c r="Q52" s="265"/>
      <c r="R52" s="265"/>
      <c r="S52" s="265"/>
      <c r="T52" s="265"/>
      <c r="U52" s="265"/>
    </row>
    <row r="53" spans="1:21" ht="30.75" customHeight="1" thickBot="1" x14ac:dyDescent="0.2">
      <c r="A53" s="265"/>
      <c r="B53" s="1178" t="s">
        <v>508</v>
      </c>
      <c r="C53" s="1179"/>
      <c r="D53" s="284"/>
      <c r="E53" s="1180" t="s">
        <v>509</v>
      </c>
      <c r="F53" s="1180"/>
      <c r="G53" s="1180"/>
      <c r="H53" s="1180"/>
      <c r="I53" s="1180"/>
      <c r="J53" s="1181"/>
      <c r="K53" s="285">
        <v>760</v>
      </c>
      <c r="L53" s="286">
        <v>739</v>
      </c>
      <c r="M53" s="286">
        <v>657</v>
      </c>
      <c r="N53" s="286">
        <v>651</v>
      </c>
      <c r="O53" s="287">
        <v>615</v>
      </c>
      <c r="P53" s="265"/>
      <c r="Q53" s="265"/>
      <c r="R53" s="265"/>
      <c r="S53" s="265"/>
      <c r="T53" s="265"/>
      <c r="U53" s="265"/>
    </row>
    <row r="54" spans="1:21" ht="24" customHeight="1" x14ac:dyDescent="0.15">
      <c r="A54" s="265"/>
      <c r="B54" s="288" t="s">
        <v>510</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511</v>
      </c>
      <c r="C55" s="290"/>
      <c r="D55" s="290"/>
      <c r="E55" s="290"/>
      <c r="F55" s="290"/>
      <c r="G55" s="290"/>
      <c r="H55" s="290"/>
      <c r="I55" s="290"/>
      <c r="J55" s="290"/>
      <c r="K55" s="291"/>
      <c r="L55" s="291"/>
      <c r="M55" s="291"/>
      <c r="N55" s="291"/>
      <c r="O55" s="292" t="s">
        <v>512</v>
      </c>
      <c r="P55" s="265"/>
      <c r="Q55" s="265"/>
      <c r="R55" s="265"/>
      <c r="S55" s="265"/>
      <c r="T55" s="265"/>
      <c r="U55" s="265"/>
    </row>
    <row r="56" spans="1:21" ht="31.5" customHeight="1" thickBot="1" x14ac:dyDescent="0.2">
      <c r="A56" s="265"/>
      <c r="B56" s="293"/>
      <c r="C56" s="294"/>
      <c r="D56" s="294"/>
      <c r="E56" s="295"/>
      <c r="F56" s="295"/>
      <c r="G56" s="295"/>
      <c r="H56" s="295"/>
      <c r="I56" s="295"/>
      <c r="J56" s="296" t="s">
        <v>479</v>
      </c>
      <c r="K56" s="297" t="s">
        <v>513</v>
      </c>
      <c r="L56" s="298" t="s">
        <v>514</v>
      </c>
      <c r="M56" s="298" t="s">
        <v>515</v>
      </c>
      <c r="N56" s="298" t="s">
        <v>516</v>
      </c>
      <c r="O56" s="299" t="s">
        <v>517</v>
      </c>
      <c r="P56" s="265"/>
      <c r="Q56" s="265"/>
      <c r="R56" s="265"/>
      <c r="S56" s="265"/>
      <c r="T56" s="265"/>
      <c r="U56" s="265"/>
    </row>
    <row r="57" spans="1:21" ht="31.5" customHeight="1" x14ac:dyDescent="0.15">
      <c r="B57" s="1182" t="s">
        <v>518</v>
      </c>
      <c r="C57" s="1183"/>
      <c r="D57" s="1186" t="s">
        <v>519</v>
      </c>
      <c r="E57" s="1187"/>
      <c r="F57" s="1187"/>
      <c r="G57" s="1187"/>
      <c r="H57" s="1187"/>
      <c r="I57" s="1187"/>
      <c r="J57" s="1188"/>
      <c r="K57" s="300" t="s">
        <v>325</v>
      </c>
      <c r="L57" s="301" t="s">
        <v>325</v>
      </c>
      <c r="M57" s="301" t="s">
        <v>325</v>
      </c>
      <c r="N57" s="301" t="s">
        <v>325</v>
      </c>
      <c r="O57" s="302" t="s">
        <v>325</v>
      </c>
    </row>
    <row r="58" spans="1:21" ht="31.5" customHeight="1" thickBot="1" x14ac:dyDescent="0.2">
      <c r="B58" s="1184"/>
      <c r="C58" s="1185"/>
      <c r="D58" s="1189" t="s">
        <v>520</v>
      </c>
      <c r="E58" s="1190"/>
      <c r="F58" s="1190"/>
      <c r="G58" s="1190"/>
      <c r="H58" s="1190"/>
      <c r="I58" s="1190"/>
      <c r="J58" s="1191"/>
      <c r="K58" s="303" t="s">
        <v>325</v>
      </c>
      <c r="L58" s="304" t="s">
        <v>325</v>
      </c>
      <c r="M58" s="304" t="s">
        <v>325</v>
      </c>
      <c r="N58" s="304" t="s">
        <v>325</v>
      </c>
      <c r="O58" s="305" t="s">
        <v>325</v>
      </c>
    </row>
    <row r="59" spans="1:21" ht="24" customHeight="1" x14ac:dyDescent="0.15">
      <c r="B59" s="306"/>
      <c r="C59" s="306"/>
      <c r="D59" s="307" t="s">
        <v>521</v>
      </c>
      <c r="E59" s="308"/>
      <c r="F59" s="308"/>
      <c r="G59" s="308"/>
      <c r="H59" s="308"/>
      <c r="I59" s="308"/>
      <c r="J59" s="308"/>
      <c r="K59" s="308"/>
      <c r="L59" s="308"/>
      <c r="M59" s="308"/>
      <c r="N59" s="308"/>
      <c r="O59" s="308"/>
    </row>
    <row r="60" spans="1:21" ht="24" customHeight="1" x14ac:dyDescent="0.15">
      <c r="B60" s="309"/>
      <c r="C60" s="309"/>
      <c r="D60" s="307" t="s">
        <v>522</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ibzABSWv7CV+7aIAl5ecSE+z61aJsJ8vukseCFbpdc18RHx1nB28WJZ8tkMhbW7qrznSEYtNJ6Ches4ZDtTZA==" saltValue="14zQMuHmS8cqxG1z1fbk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election activeCell="L60" sqref="L60"/>
    </sheetView>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496</v>
      </c>
    </row>
    <row r="40" spans="2:13" ht="27.75" customHeight="1" thickBot="1" x14ac:dyDescent="0.2">
      <c r="B40" s="312" t="s">
        <v>497</v>
      </c>
      <c r="C40" s="313"/>
      <c r="D40" s="313"/>
      <c r="E40" s="314"/>
      <c r="F40" s="314"/>
      <c r="G40" s="314"/>
      <c r="H40" s="315" t="s">
        <v>479</v>
      </c>
      <c r="I40" s="316" t="s">
        <v>3</v>
      </c>
      <c r="J40" s="317" t="s">
        <v>4</v>
      </c>
      <c r="K40" s="317" t="s">
        <v>5</v>
      </c>
      <c r="L40" s="317" t="s">
        <v>6</v>
      </c>
      <c r="M40" s="318" t="s">
        <v>7</v>
      </c>
    </row>
    <row r="41" spans="2:13" ht="27.75" customHeight="1" x14ac:dyDescent="0.15">
      <c r="B41" s="1212" t="s">
        <v>523</v>
      </c>
      <c r="C41" s="1213"/>
      <c r="D41" s="319"/>
      <c r="E41" s="1214" t="s">
        <v>524</v>
      </c>
      <c r="F41" s="1214"/>
      <c r="G41" s="1214"/>
      <c r="H41" s="1215"/>
      <c r="I41" s="320">
        <v>11213</v>
      </c>
      <c r="J41" s="321">
        <v>10233</v>
      </c>
      <c r="K41" s="321">
        <v>9800</v>
      </c>
      <c r="L41" s="321">
        <v>9316</v>
      </c>
      <c r="M41" s="322">
        <v>9014</v>
      </c>
    </row>
    <row r="42" spans="2:13" ht="27.75" customHeight="1" x14ac:dyDescent="0.15">
      <c r="B42" s="1202"/>
      <c r="C42" s="1203"/>
      <c r="D42" s="323"/>
      <c r="E42" s="1206" t="s">
        <v>525</v>
      </c>
      <c r="F42" s="1206"/>
      <c r="G42" s="1206"/>
      <c r="H42" s="1207"/>
      <c r="I42" s="324" t="s">
        <v>325</v>
      </c>
      <c r="J42" s="325" t="s">
        <v>325</v>
      </c>
      <c r="K42" s="325" t="s">
        <v>325</v>
      </c>
      <c r="L42" s="325" t="s">
        <v>325</v>
      </c>
      <c r="M42" s="326" t="s">
        <v>325</v>
      </c>
    </row>
    <row r="43" spans="2:13" ht="27.75" customHeight="1" x14ac:dyDescent="0.15">
      <c r="B43" s="1202"/>
      <c r="C43" s="1203"/>
      <c r="D43" s="323"/>
      <c r="E43" s="1206" t="s">
        <v>526</v>
      </c>
      <c r="F43" s="1206"/>
      <c r="G43" s="1206"/>
      <c r="H43" s="1207"/>
      <c r="I43" s="324">
        <v>4849</v>
      </c>
      <c r="J43" s="325">
        <v>4505</v>
      </c>
      <c r="K43" s="325">
        <v>4099</v>
      </c>
      <c r="L43" s="325">
        <v>3558</v>
      </c>
      <c r="M43" s="326">
        <v>3284</v>
      </c>
    </row>
    <row r="44" spans="2:13" ht="27.75" customHeight="1" x14ac:dyDescent="0.15">
      <c r="B44" s="1202"/>
      <c r="C44" s="1203"/>
      <c r="D44" s="323"/>
      <c r="E44" s="1206" t="s">
        <v>527</v>
      </c>
      <c r="F44" s="1206"/>
      <c r="G44" s="1206"/>
      <c r="H44" s="1207"/>
      <c r="I44" s="324" t="s">
        <v>325</v>
      </c>
      <c r="J44" s="325" t="s">
        <v>325</v>
      </c>
      <c r="K44" s="325" t="s">
        <v>325</v>
      </c>
      <c r="L44" s="325" t="s">
        <v>325</v>
      </c>
      <c r="M44" s="326" t="s">
        <v>325</v>
      </c>
    </row>
    <row r="45" spans="2:13" ht="27.75" customHeight="1" x14ac:dyDescent="0.15">
      <c r="B45" s="1202"/>
      <c r="C45" s="1203"/>
      <c r="D45" s="323"/>
      <c r="E45" s="1206" t="s">
        <v>528</v>
      </c>
      <c r="F45" s="1206"/>
      <c r="G45" s="1206"/>
      <c r="H45" s="1207"/>
      <c r="I45" s="324">
        <v>1229</v>
      </c>
      <c r="J45" s="325">
        <v>1086</v>
      </c>
      <c r="K45" s="325">
        <v>1058</v>
      </c>
      <c r="L45" s="325">
        <v>969</v>
      </c>
      <c r="M45" s="326">
        <v>1058</v>
      </c>
    </row>
    <row r="46" spans="2:13" ht="27.75" customHeight="1" x14ac:dyDescent="0.15">
      <c r="B46" s="1202"/>
      <c r="C46" s="1203"/>
      <c r="D46" s="327"/>
      <c r="E46" s="1206" t="s">
        <v>529</v>
      </c>
      <c r="F46" s="1206"/>
      <c r="G46" s="1206"/>
      <c r="H46" s="1207"/>
      <c r="I46" s="324" t="s">
        <v>325</v>
      </c>
      <c r="J46" s="325" t="s">
        <v>325</v>
      </c>
      <c r="K46" s="325" t="s">
        <v>325</v>
      </c>
      <c r="L46" s="325" t="s">
        <v>325</v>
      </c>
      <c r="M46" s="326" t="s">
        <v>325</v>
      </c>
    </row>
    <row r="47" spans="2:13" ht="27.75" customHeight="1" x14ac:dyDescent="0.15">
      <c r="B47" s="1202"/>
      <c r="C47" s="1203"/>
      <c r="D47" s="328"/>
      <c r="E47" s="1216" t="s">
        <v>530</v>
      </c>
      <c r="F47" s="1217"/>
      <c r="G47" s="1217"/>
      <c r="H47" s="1218"/>
      <c r="I47" s="324" t="s">
        <v>325</v>
      </c>
      <c r="J47" s="325" t="s">
        <v>325</v>
      </c>
      <c r="K47" s="325" t="s">
        <v>325</v>
      </c>
      <c r="L47" s="325" t="s">
        <v>325</v>
      </c>
      <c r="M47" s="326" t="s">
        <v>325</v>
      </c>
    </row>
    <row r="48" spans="2:13" ht="27.75" customHeight="1" x14ac:dyDescent="0.15">
      <c r="B48" s="1202"/>
      <c r="C48" s="1203"/>
      <c r="D48" s="323"/>
      <c r="E48" s="1206" t="s">
        <v>531</v>
      </c>
      <c r="F48" s="1206"/>
      <c r="G48" s="1206"/>
      <c r="H48" s="1207"/>
      <c r="I48" s="324" t="s">
        <v>325</v>
      </c>
      <c r="J48" s="325" t="s">
        <v>325</v>
      </c>
      <c r="K48" s="325" t="s">
        <v>325</v>
      </c>
      <c r="L48" s="325" t="s">
        <v>325</v>
      </c>
      <c r="M48" s="326" t="s">
        <v>325</v>
      </c>
    </row>
    <row r="49" spans="2:13" ht="27.75" customHeight="1" x14ac:dyDescent="0.15">
      <c r="B49" s="1204"/>
      <c r="C49" s="1205"/>
      <c r="D49" s="323"/>
      <c r="E49" s="1206" t="s">
        <v>532</v>
      </c>
      <c r="F49" s="1206"/>
      <c r="G49" s="1206"/>
      <c r="H49" s="1207"/>
      <c r="I49" s="324" t="s">
        <v>325</v>
      </c>
      <c r="J49" s="325" t="s">
        <v>325</v>
      </c>
      <c r="K49" s="325" t="s">
        <v>325</v>
      </c>
      <c r="L49" s="325" t="s">
        <v>325</v>
      </c>
      <c r="M49" s="326" t="s">
        <v>325</v>
      </c>
    </row>
    <row r="50" spans="2:13" ht="27.75" customHeight="1" x14ac:dyDescent="0.15">
      <c r="B50" s="1200" t="s">
        <v>533</v>
      </c>
      <c r="C50" s="1201"/>
      <c r="D50" s="329"/>
      <c r="E50" s="1206" t="s">
        <v>534</v>
      </c>
      <c r="F50" s="1206"/>
      <c r="G50" s="1206"/>
      <c r="H50" s="1207"/>
      <c r="I50" s="324">
        <v>1918</v>
      </c>
      <c r="J50" s="325">
        <v>1916</v>
      </c>
      <c r="K50" s="325">
        <v>2155</v>
      </c>
      <c r="L50" s="325">
        <v>2355</v>
      </c>
      <c r="M50" s="326">
        <v>2872</v>
      </c>
    </row>
    <row r="51" spans="2:13" ht="27.75" customHeight="1" x14ac:dyDescent="0.15">
      <c r="B51" s="1202"/>
      <c r="C51" s="1203"/>
      <c r="D51" s="323"/>
      <c r="E51" s="1206" t="s">
        <v>535</v>
      </c>
      <c r="F51" s="1206"/>
      <c r="G51" s="1206"/>
      <c r="H51" s="1207"/>
      <c r="I51" s="324">
        <v>447</v>
      </c>
      <c r="J51" s="325">
        <v>397</v>
      </c>
      <c r="K51" s="325">
        <v>366</v>
      </c>
      <c r="L51" s="325">
        <v>371</v>
      </c>
      <c r="M51" s="326">
        <v>350</v>
      </c>
    </row>
    <row r="52" spans="2:13" ht="27.75" customHeight="1" x14ac:dyDescent="0.15">
      <c r="B52" s="1204"/>
      <c r="C52" s="1205"/>
      <c r="D52" s="323"/>
      <c r="E52" s="1206" t="s">
        <v>536</v>
      </c>
      <c r="F52" s="1206"/>
      <c r="G52" s="1206"/>
      <c r="H52" s="1207"/>
      <c r="I52" s="324">
        <v>10465</v>
      </c>
      <c r="J52" s="325">
        <v>10033</v>
      </c>
      <c r="K52" s="325">
        <v>9768</v>
      </c>
      <c r="L52" s="325">
        <v>9461</v>
      </c>
      <c r="M52" s="326">
        <v>8937</v>
      </c>
    </row>
    <row r="53" spans="2:13" ht="27.75" customHeight="1" thickBot="1" x14ac:dyDescent="0.2">
      <c r="B53" s="1208" t="s">
        <v>508</v>
      </c>
      <c r="C53" s="1209"/>
      <c r="D53" s="330"/>
      <c r="E53" s="1210" t="s">
        <v>537</v>
      </c>
      <c r="F53" s="1210"/>
      <c r="G53" s="1210"/>
      <c r="H53" s="1211"/>
      <c r="I53" s="331">
        <v>4462</v>
      </c>
      <c r="J53" s="332">
        <v>3478</v>
      </c>
      <c r="K53" s="332">
        <v>2670</v>
      </c>
      <c r="L53" s="332">
        <v>1656</v>
      </c>
      <c r="M53" s="333">
        <v>1197</v>
      </c>
    </row>
    <row r="54" spans="2:13" ht="27.75" customHeight="1" x14ac:dyDescent="0.15">
      <c r="B54" s="334" t="s">
        <v>538</v>
      </c>
      <c r="C54" s="335"/>
      <c r="D54" s="335"/>
      <c r="E54" s="336"/>
      <c r="F54" s="336"/>
      <c r="G54" s="336"/>
      <c r="H54" s="336"/>
      <c r="I54" s="337"/>
      <c r="J54" s="337"/>
      <c r="K54" s="337"/>
      <c r="L54" s="337"/>
      <c r="M54" s="337"/>
    </row>
    <row r="55" spans="2:13" x14ac:dyDescent="0.15"/>
  </sheetData>
  <sheetProtection algorithmName="SHA-512" hashValue="JNenEm6M42CFk1XPmVCwGOxApZsXMYa8ZuWeDnexLtBkkWgp9ErejBktzgK/gWQ6VDOgEcS5VzhO1OBOo6OZ9Q==" saltValue="QOUjgVxXGZ2Ho04dx6As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L60" sqref="L60"/>
    </sheetView>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539</v>
      </c>
    </row>
    <row r="54" spans="2:8" ht="29.25" customHeight="1" thickBot="1" x14ac:dyDescent="0.25">
      <c r="B54" s="339" t="s">
        <v>25</v>
      </c>
      <c r="C54" s="340"/>
      <c r="D54" s="340"/>
      <c r="E54" s="341" t="s">
        <v>479</v>
      </c>
      <c r="F54" s="342" t="s">
        <v>5</v>
      </c>
      <c r="G54" s="342" t="s">
        <v>6</v>
      </c>
      <c r="H54" s="343" t="s">
        <v>7</v>
      </c>
    </row>
    <row r="55" spans="2:8" ht="52.5" customHeight="1" x14ac:dyDescent="0.15">
      <c r="B55" s="344"/>
      <c r="C55" s="1227" t="s">
        <v>120</v>
      </c>
      <c r="D55" s="1227"/>
      <c r="E55" s="1228"/>
      <c r="F55" s="345">
        <v>919</v>
      </c>
      <c r="G55" s="345">
        <v>1106</v>
      </c>
      <c r="H55" s="346">
        <v>1272</v>
      </c>
    </row>
    <row r="56" spans="2:8" ht="52.5" customHeight="1" x14ac:dyDescent="0.15">
      <c r="B56" s="347"/>
      <c r="C56" s="1229" t="s">
        <v>540</v>
      </c>
      <c r="D56" s="1229"/>
      <c r="E56" s="1230"/>
      <c r="F56" s="348">
        <v>71</v>
      </c>
      <c r="G56" s="348">
        <v>81</v>
      </c>
      <c r="H56" s="349">
        <v>79</v>
      </c>
    </row>
    <row r="57" spans="2:8" ht="53.25" customHeight="1" x14ac:dyDescent="0.15">
      <c r="B57" s="347"/>
      <c r="C57" s="1231" t="s">
        <v>125</v>
      </c>
      <c r="D57" s="1231"/>
      <c r="E57" s="1232"/>
      <c r="F57" s="350">
        <v>950</v>
      </c>
      <c r="G57" s="350">
        <v>1029</v>
      </c>
      <c r="H57" s="351">
        <v>1350</v>
      </c>
    </row>
    <row r="58" spans="2:8" ht="45.75" customHeight="1" x14ac:dyDescent="0.15">
      <c r="B58" s="352"/>
      <c r="C58" s="1219" t="s">
        <v>541</v>
      </c>
      <c r="D58" s="1220"/>
      <c r="E58" s="1221"/>
      <c r="F58" s="353">
        <v>364</v>
      </c>
      <c r="G58" s="353">
        <v>394</v>
      </c>
      <c r="H58" s="354">
        <v>532</v>
      </c>
    </row>
    <row r="59" spans="2:8" ht="45.75" customHeight="1" x14ac:dyDescent="0.15">
      <c r="B59" s="352"/>
      <c r="C59" s="1219" t="s">
        <v>542</v>
      </c>
      <c r="D59" s="1220"/>
      <c r="E59" s="1221"/>
      <c r="F59" s="353">
        <v>210</v>
      </c>
      <c r="G59" s="353">
        <v>220</v>
      </c>
      <c r="H59" s="354">
        <v>281</v>
      </c>
    </row>
    <row r="60" spans="2:8" ht="45.75" customHeight="1" x14ac:dyDescent="0.15">
      <c r="B60" s="352"/>
      <c r="C60" s="1219" t="s">
        <v>543</v>
      </c>
      <c r="D60" s="1220"/>
      <c r="E60" s="1221"/>
      <c r="F60" s="353">
        <v>87</v>
      </c>
      <c r="G60" s="353">
        <v>107</v>
      </c>
      <c r="H60" s="354">
        <v>182</v>
      </c>
    </row>
    <row r="61" spans="2:8" ht="45.75" customHeight="1" x14ac:dyDescent="0.15">
      <c r="B61" s="352"/>
      <c r="C61" s="1219" t="s">
        <v>544</v>
      </c>
      <c r="D61" s="1220"/>
      <c r="E61" s="1221"/>
      <c r="F61" s="353">
        <v>54</v>
      </c>
      <c r="G61" s="353">
        <v>74</v>
      </c>
      <c r="H61" s="354">
        <v>84</v>
      </c>
    </row>
    <row r="62" spans="2:8" ht="45.75" customHeight="1" thickBot="1" x14ac:dyDescent="0.2">
      <c r="B62" s="355"/>
      <c r="C62" s="1222" t="s">
        <v>545</v>
      </c>
      <c r="D62" s="1223"/>
      <c r="E62" s="1224"/>
      <c r="F62" s="356">
        <v>83</v>
      </c>
      <c r="G62" s="356">
        <v>83</v>
      </c>
      <c r="H62" s="357">
        <v>82</v>
      </c>
    </row>
    <row r="63" spans="2:8" ht="52.5" customHeight="1" thickBot="1" x14ac:dyDescent="0.2">
      <c r="B63" s="358"/>
      <c r="C63" s="1225" t="s">
        <v>546</v>
      </c>
      <c r="D63" s="1225"/>
      <c r="E63" s="1226"/>
      <c r="F63" s="359">
        <v>1939</v>
      </c>
      <c r="G63" s="359">
        <v>2216</v>
      </c>
      <c r="H63" s="360">
        <v>2701</v>
      </c>
    </row>
    <row r="64" spans="2:8" x14ac:dyDescent="0.15"/>
  </sheetData>
  <sheetProtection algorithmName="SHA-512" hashValue="lhdIbC1BgmMljHcL9TROs1io+jL5mqIJlweQn7lA4PTcx15DlXlsU5gGvSy32DLgo6fUyolM4Tkwd0hSbD7koQ==" saltValue="T2OPf3tyTqEmLdhc05uw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CV77" sqref="CV77:DC78"/>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3"/>
      <c r="H50" s="1233"/>
      <c r="I50" s="1233"/>
      <c r="J50" s="1233"/>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5">
        <v>86</v>
      </c>
      <c r="BQ51" s="1235"/>
      <c r="BR51" s="1235"/>
      <c r="BS51" s="1235"/>
      <c r="BT51" s="1235"/>
      <c r="BU51" s="1235"/>
      <c r="BV51" s="1235"/>
      <c r="BW51" s="1235"/>
      <c r="BX51" s="1235">
        <v>68.3</v>
      </c>
      <c r="BY51" s="1235"/>
      <c r="BZ51" s="1235"/>
      <c r="CA51" s="1235"/>
      <c r="CB51" s="1235"/>
      <c r="CC51" s="1235"/>
      <c r="CD51" s="1235"/>
      <c r="CE51" s="1235"/>
      <c r="CF51" s="1235">
        <v>52.8</v>
      </c>
      <c r="CG51" s="1235"/>
      <c r="CH51" s="1235"/>
      <c r="CI51" s="1235"/>
      <c r="CJ51" s="1235"/>
      <c r="CK51" s="1235"/>
      <c r="CL51" s="1235"/>
      <c r="CM51" s="1235"/>
      <c r="CN51" s="1235">
        <v>31.7</v>
      </c>
      <c r="CO51" s="1235"/>
      <c r="CP51" s="1235"/>
      <c r="CQ51" s="1235"/>
      <c r="CR51" s="1235"/>
      <c r="CS51" s="1235"/>
      <c r="CT51" s="1235"/>
      <c r="CU51" s="1235"/>
      <c r="CV51" s="1235">
        <v>21.4</v>
      </c>
      <c r="CW51" s="1235"/>
      <c r="CX51" s="1235"/>
      <c r="CY51" s="1235"/>
      <c r="CZ51" s="1235"/>
      <c r="DA51" s="1235"/>
      <c r="DB51" s="1235"/>
      <c r="DC51" s="1235"/>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x14ac:dyDescent="0.15">
      <c r="A53" s="18"/>
      <c r="B53" s="10"/>
      <c r="G53" s="1251"/>
      <c r="H53" s="1251"/>
      <c r="I53" s="1233"/>
      <c r="J53" s="1233"/>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5">
        <v>66.3</v>
      </c>
      <c r="BQ53" s="1235"/>
      <c r="BR53" s="1235"/>
      <c r="BS53" s="1235"/>
      <c r="BT53" s="1235"/>
      <c r="BU53" s="1235"/>
      <c r="BV53" s="1235"/>
      <c r="BW53" s="1235"/>
      <c r="BX53" s="1235">
        <v>68.400000000000006</v>
      </c>
      <c r="BY53" s="1235"/>
      <c r="BZ53" s="1235"/>
      <c r="CA53" s="1235"/>
      <c r="CB53" s="1235"/>
      <c r="CC53" s="1235"/>
      <c r="CD53" s="1235"/>
      <c r="CE53" s="1235"/>
      <c r="CF53" s="1235">
        <v>68.8</v>
      </c>
      <c r="CG53" s="1235"/>
      <c r="CH53" s="1235"/>
      <c r="CI53" s="1235"/>
      <c r="CJ53" s="1235"/>
      <c r="CK53" s="1235"/>
      <c r="CL53" s="1235"/>
      <c r="CM53" s="1235"/>
      <c r="CN53" s="1235">
        <v>70.3</v>
      </c>
      <c r="CO53" s="1235"/>
      <c r="CP53" s="1235"/>
      <c r="CQ53" s="1235"/>
      <c r="CR53" s="1235"/>
      <c r="CS53" s="1235"/>
      <c r="CT53" s="1235"/>
      <c r="CU53" s="1235"/>
      <c r="CV53" s="1235">
        <v>71.7</v>
      </c>
      <c r="CW53" s="1235"/>
      <c r="CX53" s="1235"/>
      <c r="CY53" s="1235"/>
      <c r="CZ53" s="1235"/>
      <c r="DA53" s="1235"/>
      <c r="DB53" s="1235"/>
      <c r="DC53" s="1235"/>
    </row>
    <row r="54" spans="1:109" x14ac:dyDescent="0.15">
      <c r="A54" s="18"/>
      <c r="B54" s="10"/>
      <c r="G54" s="1251"/>
      <c r="H54" s="1251"/>
      <c r="I54" s="1233"/>
      <c r="J54" s="1233"/>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x14ac:dyDescent="0.15">
      <c r="A55" s="18"/>
      <c r="B55" s="10"/>
      <c r="G55" s="1233"/>
      <c r="H55" s="1233"/>
      <c r="I55" s="1233"/>
      <c r="J55" s="1233"/>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5">
        <v>28.5</v>
      </c>
      <c r="BQ55" s="1235"/>
      <c r="BR55" s="1235"/>
      <c r="BS55" s="1235"/>
      <c r="BT55" s="1235"/>
      <c r="BU55" s="1235"/>
      <c r="BV55" s="1235"/>
      <c r="BW55" s="1235"/>
      <c r="BX55" s="1235">
        <v>20.5</v>
      </c>
      <c r="BY55" s="1235"/>
      <c r="BZ55" s="1235"/>
      <c r="CA55" s="1235"/>
      <c r="CB55" s="1235"/>
      <c r="CC55" s="1235"/>
      <c r="CD55" s="1235"/>
      <c r="CE55" s="1235"/>
      <c r="CF55" s="1235">
        <v>21.4</v>
      </c>
      <c r="CG55" s="1235"/>
      <c r="CH55" s="1235"/>
      <c r="CI55" s="1235"/>
      <c r="CJ55" s="1235"/>
      <c r="CK55" s="1235"/>
      <c r="CL55" s="1235"/>
      <c r="CM55" s="1235"/>
      <c r="CN55" s="1235">
        <v>12.8</v>
      </c>
      <c r="CO55" s="1235"/>
      <c r="CP55" s="1235"/>
      <c r="CQ55" s="1235"/>
      <c r="CR55" s="1235"/>
      <c r="CS55" s="1235"/>
      <c r="CT55" s="1235"/>
      <c r="CU55" s="1235"/>
      <c r="CV55" s="1236">
        <v>0</v>
      </c>
      <c r="CW55" s="1236"/>
      <c r="CX55" s="1236"/>
      <c r="CY55" s="1236"/>
      <c r="CZ55" s="1236"/>
      <c r="DA55" s="1236"/>
      <c r="DB55" s="1236"/>
      <c r="DC55" s="1236"/>
    </row>
    <row r="56" spans="1:109" x14ac:dyDescent="0.15">
      <c r="A56" s="18"/>
      <c r="B56" s="10"/>
      <c r="G56" s="1233"/>
      <c r="H56" s="1233"/>
      <c r="I56" s="1233"/>
      <c r="J56" s="1233"/>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6"/>
      <c r="CW56" s="1236"/>
      <c r="CX56" s="1236"/>
      <c r="CY56" s="1236"/>
      <c r="CZ56" s="1236"/>
      <c r="DA56" s="1236"/>
      <c r="DB56" s="1236"/>
      <c r="DC56" s="1236"/>
    </row>
    <row r="57" spans="1:109" s="18" customFormat="1" x14ac:dyDescent="0.15">
      <c r="B57" s="22"/>
      <c r="G57" s="1233"/>
      <c r="H57" s="1233"/>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5">
        <v>59.7</v>
      </c>
      <c r="BQ57" s="1235"/>
      <c r="BR57" s="1235"/>
      <c r="BS57" s="1235"/>
      <c r="BT57" s="1235"/>
      <c r="BU57" s="1235"/>
      <c r="BV57" s="1235"/>
      <c r="BW57" s="1235"/>
      <c r="BX57" s="1235">
        <v>60.3</v>
      </c>
      <c r="BY57" s="1235"/>
      <c r="BZ57" s="1235"/>
      <c r="CA57" s="1235"/>
      <c r="CB57" s="1235"/>
      <c r="CC57" s="1235"/>
      <c r="CD57" s="1235"/>
      <c r="CE57" s="1235"/>
      <c r="CF57" s="1235">
        <v>60.5</v>
      </c>
      <c r="CG57" s="1235"/>
      <c r="CH57" s="1235"/>
      <c r="CI57" s="1235"/>
      <c r="CJ57" s="1235"/>
      <c r="CK57" s="1235"/>
      <c r="CL57" s="1235"/>
      <c r="CM57" s="1235"/>
      <c r="CN57" s="1235">
        <v>61.2</v>
      </c>
      <c r="CO57" s="1235"/>
      <c r="CP57" s="1235"/>
      <c r="CQ57" s="1235"/>
      <c r="CR57" s="1235"/>
      <c r="CS57" s="1235"/>
      <c r="CT57" s="1235"/>
      <c r="CU57" s="1235"/>
      <c r="CV57" s="1235">
        <v>62.8</v>
      </c>
      <c r="CW57" s="1235"/>
      <c r="CX57" s="1235"/>
      <c r="CY57" s="1235"/>
      <c r="CZ57" s="1235"/>
      <c r="DA57" s="1235"/>
      <c r="DB57" s="1235"/>
      <c r="DC57" s="1235"/>
      <c r="DD57" s="23"/>
      <c r="DE57" s="22"/>
    </row>
    <row r="58" spans="1:109" s="18" customFormat="1" x14ac:dyDescent="0.15">
      <c r="A58" s="3"/>
      <c r="B58" s="22"/>
      <c r="G58" s="1233"/>
      <c r="H58" s="1233"/>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3"/>
      <c r="H72" s="1233"/>
      <c r="I72" s="1233"/>
      <c r="J72" s="1233"/>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4"/>
      <c r="L73" s="1234"/>
      <c r="M73" s="1234"/>
      <c r="N73" s="1234"/>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5">
        <v>86</v>
      </c>
      <c r="BQ73" s="1235"/>
      <c r="BR73" s="1235"/>
      <c r="BS73" s="1235"/>
      <c r="BT73" s="1235"/>
      <c r="BU73" s="1235"/>
      <c r="BV73" s="1235"/>
      <c r="BW73" s="1235"/>
      <c r="BX73" s="1235">
        <v>68.3</v>
      </c>
      <c r="BY73" s="1235"/>
      <c r="BZ73" s="1235"/>
      <c r="CA73" s="1235"/>
      <c r="CB73" s="1235"/>
      <c r="CC73" s="1235"/>
      <c r="CD73" s="1235"/>
      <c r="CE73" s="1235"/>
      <c r="CF73" s="1235">
        <v>52.8</v>
      </c>
      <c r="CG73" s="1235"/>
      <c r="CH73" s="1235"/>
      <c r="CI73" s="1235"/>
      <c r="CJ73" s="1235"/>
      <c r="CK73" s="1235"/>
      <c r="CL73" s="1235"/>
      <c r="CM73" s="1235"/>
      <c r="CN73" s="1235">
        <v>31.7</v>
      </c>
      <c r="CO73" s="1235"/>
      <c r="CP73" s="1235"/>
      <c r="CQ73" s="1235"/>
      <c r="CR73" s="1235"/>
      <c r="CS73" s="1235"/>
      <c r="CT73" s="1235"/>
      <c r="CU73" s="1235"/>
      <c r="CV73" s="1235">
        <v>21.4</v>
      </c>
      <c r="CW73" s="1235"/>
      <c r="CX73" s="1235"/>
      <c r="CY73" s="1235"/>
      <c r="CZ73" s="1235"/>
      <c r="DA73" s="1235"/>
      <c r="DB73" s="1235"/>
      <c r="DC73" s="1235"/>
    </row>
    <row r="74" spans="2:107" x14ac:dyDescent="0.15">
      <c r="B74" s="10"/>
      <c r="G74" s="1251"/>
      <c r="H74" s="1251"/>
      <c r="I74" s="1251"/>
      <c r="J74" s="1251"/>
      <c r="K74" s="1234"/>
      <c r="L74" s="1234"/>
      <c r="M74" s="1234"/>
      <c r="N74" s="1234"/>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x14ac:dyDescent="0.15">
      <c r="B75" s="10"/>
      <c r="G75" s="1251"/>
      <c r="H75" s="1251"/>
      <c r="I75" s="1233"/>
      <c r="J75" s="1233"/>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5">
        <v>15.6</v>
      </c>
      <c r="BQ75" s="1235"/>
      <c r="BR75" s="1235"/>
      <c r="BS75" s="1235"/>
      <c r="BT75" s="1235"/>
      <c r="BU75" s="1235"/>
      <c r="BV75" s="1235"/>
      <c r="BW75" s="1235"/>
      <c r="BX75" s="1235">
        <v>14.9</v>
      </c>
      <c r="BY75" s="1235"/>
      <c r="BZ75" s="1235"/>
      <c r="CA75" s="1235"/>
      <c r="CB75" s="1235"/>
      <c r="CC75" s="1235"/>
      <c r="CD75" s="1235"/>
      <c r="CE75" s="1235"/>
      <c r="CF75" s="1235">
        <v>14</v>
      </c>
      <c r="CG75" s="1235"/>
      <c r="CH75" s="1235"/>
      <c r="CI75" s="1235"/>
      <c r="CJ75" s="1235"/>
      <c r="CK75" s="1235"/>
      <c r="CL75" s="1235"/>
      <c r="CM75" s="1235"/>
      <c r="CN75" s="1235">
        <v>13.3</v>
      </c>
      <c r="CO75" s="1235"/>
      <c r="CP75" s="1235"/>
      <c r="CQ75" s="1235"/>
      <c r="CR75" s="1235"/>
      <c r="CS75" s="1235"/>
      <c r="CT75" s="1235"/>
      <c r="CU75" s="1235"/>
      <c r="CV75" s="1235">
        <v>12.1</v>
      </c>
      <c r="CW75" s="1235"/>
      <c r="CX75" s="1235"/>
      <c r="CY75" s="1235"/>
      <c r="CZ75" s="1235"/>
      <c r="DA75" s="1235"/>
      <c r="DB75" s="1235"/>
      <c r="DC75" s="1235"/>
    </row>
    <row r="76" spans="2:107" x14ac:dyDescent="0.15">
      <c r="B76" s="10"/>
      <c r="G76" s="1251"/>
      <c r="H76" s="1251"/>
      <c r="I76" s="1233"/>
      <c r="J76" s="1233"/>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x14ac:dyDescent="0.15">
      <c r="B77" s="10"/>
      <c r="G77" s="1233"/>
      <c r="H77" s="1233"/>
      <c r="I77" s="1233"/>
      <c r="J77" s="1233"/>
      <c r="K77" s="1234"/>
      <c r="L77" s="1234"/>
      <c r="M77" s="1234"/>
      <c r="N77" s="1234"/>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5">
        <v>28.5</v>
      </c>
      <c r="BQ77" s="1235"/>
      <c r="BR77" s="1235"/>
      <c r="BS77" s="1235"/>
      <c r="BT77" s="1235"/>
      <c r="BU77" s="1235"/>
      <c r="BV77" s="1235"/>
      <c r="BW77" s="1235"/>
      <c r="BX77" s="1235">
        <v>20.5</v>
      </c>
      <c r="BY77" s="1235"/>
      <c r="BZ77" s="1235"/>
      <c r="CA77" s="1235"/>
      <c r="CB77" s="1235"/>
      <c r="CC77" s="1235"/>
      <c r="CD77" s="1235"/>
      <c r="CE77" s="1235"/>
      <c r="CF77" s="1235">
        <v>21.4</v>
      </c>
      <c r="CG77" s="1235"/>
      <c r="CH77" s="1235"/>
      <c r="CI77" s="1235"/>
      <c r="CJ77" s="1235"/>
      <c r="CK77" s="1235"/>
      <c r="CL77" s="1235"/>
      <c r="CM77" s="1235"/>
      <c r="CN77" s="1235">
        <v>12.8</v>
      </c>
      <c r="CO77" s="1235"/>
      <c r="CP77" s="1235"/>
      <c r="CQ77" s="1235"/>
      <c r="CR77" s="1235"/>
      <c r="CS77" s="1235"/>
      <c r="CT77" s="1235"/>
      <c r="CU77" s="1235"/>
      <c r="CV77" s="1236">
        <v>0</v>
      </c>
      <c r="CW77" s="1236"/>
      <c r="CX77" s="1236"/>
      <c r="CY77" s="1236"/>
      <c r="CZ77" s="1236"/>
      <c r="DA77" s="1236"/>
      <c r="DB77" s="1236"/>
      <c r="DC77" s="1236"/>
    </row>
    <row r="78" spans="2:107" x14ac:dyDescent="0.15">
      <c r="B78" s="10"/>
      <c r="G78" s="1233"/>
      <c r="H78" s="1233"/>
      <c r="I78" s="1233"/>
      <c r="J78" s="1233"/>
      <c r="K78" s="1234"/>
      <c r="L78" s="1234"/>
      <c r="M78" s="1234"/>
      <c r="N78" s="1234"/>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6"/>
      <c r="CW78" s="1236"/>
      <c r="CX78" s="1236"/>
      <c r="CY78" s="1236"/>
      <c r="CZ78" s="1236"/>
      <c r="DA78" s="1236"/>
      <c r="DB78" s="1236"/>
      <c r="DC78" s="1236"/>
    </row>
    <row r="79" spans="2:107" x14ac:dyDescent="0.15">
      <c r="B79" s="10"/>
      <c r="G79" s="1233"/>
      <c r="H79" s="1233"/>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5">
        <v>8</v>
      </c>
      <c r="BQ79" s="1235"/>
      <c r="BR79" s="1235"/>
      <c r="BS79" s="1235"/>
      <c r="BT79" s="1235"/>
      <c r="BU79" s="1235"/>
      <c r="BV79" s="1235"/>
      <c r="BW79" s="1235"/>
      <c r="BX79" s="1235">
        <v>7.9</v>
      </c>
      <c r="BY79" s="1235"/>
      <c r="BZ79" s="1235"/>
      <c r="CA79" s="1235"/>
      <c r="CB79" s="1235"/>
      <c r="CC79" s="1235"/>
      <c r="CD79" s="1235"/>
      <c r="CE79" s="1235"/>
      <c r="CF79" s="1235">
        <v>7.7</v>
      </c>
      <c r="CG79" s="1235"/>
      <c r="CH79" s="1235"/>
      <c r="CI79" s="1235"/>
      <c r="CJ79" s="1235"/>
      <c r="CK79" s="1235"/>
      <c r="CL79" s="1235"/>
      <c r="CM79" s="1235"/>
      <c r="CN79" s="1235">
        <v>7.3</v>
      </c>
      <c r="CO79" s="1235"/>
      <c r="CP79" s="1235"/>
      <c r="CQ79" s="1235"/>
      <c r="CR79" s="1235"/>
      <c r="CS79" s="1235"/>
      <c r="CT79" s="1235"/>
      <c r="CU79" s="1235"/>
      <c r="CV79" s="1235">
        <v>7.2</v>
      </c>
      <c r="CW79" s="1235"/>
      <c r="CX79" s="1235"/>
      <c r="CY79" s="1235"/>
      <c r="CZ79" s="1235"/>
      <c r="DA79" s="1235"/>
      <c r="DB79" s="1235"/>
      <c r="DC79" s="1235"/>
    </row>
    <row r="80" spans="2:107" x14ac:dyDescent="0.15">
      <c r="B80" s="10"/>
      <c r="G80" s="1233"/>
      <c r="H80" s="1233"/>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vQ206iz4FWE2GgIhBK4WRq6rAgVnj27gdUBXeLMnhkUDhAzYPArAYvQLRqIEYTl5tkxXkmNyGGzy27nihqIRlg==" saltValue="dCOc88YGmkFp54H5xhmC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WcGClQgv6NNutGlQtcAbC4D9DmD0+pvOK3BrKVqbUd/41Hecb1wuCqDjHaoPTKgUKfxgWcbzwXnXXYO1ydYSdA==" saltValue="WDhGAk6/qoWRow4xgjDA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Z1+W5frmLGQ+jgd297cRodKWrLJluMg2UlQCbulvLccLc7JhJ863mXkTMSFPHuG1F+x93DmHe2yuMtV8zwIIgA==" saltValue="2GNhb315/rP4ClG863Vl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L60" sqref="L60"/>
    </sheetView>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148</v>
      </c>
      <c r="DI1" s="741"/>
      <c r="DJ1" s="741"/>
      <c r="DK1" s="741"/>
      <c r="DL1" s="741"/>
      <c r="DM1" s="741"/>
      <c r="DN1" s="742"/>
      <c r="DO1" s="74"/>
      <c r="DP1" s="740" t="s">
        <v>149</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15">
      <c r="B2" s="75" t="s">
        <v>150</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151</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152</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153</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25</v>
      </c>
      <c r="C4" s="682"/>
      <c r="D4" s="682"/>
      <c r="E4" s="682"/>
      <c r="F4" s="682"/>
      <c r="G4" s="682"/>
      <c r="H4" s="682"/>
      <c r="I4" s="682"/>
      <c r="J4" s="682"/>
      <c r="K4" s="682"/>
      <c r="L4" s="682"/>
      <c r="M4" s="682"/>
      <c r="N4" s="682"/>
      <c r="O4" s="682"/>
      <c r="P4" s="682"/>
      <c r="Q4" s="683"/>
      <c r="R4" s="681" t="s">
        <v>154</v>
      </c>
      <c r="S4" s="682"/>
      <c r="T4" s="682"/>
      <c r="U4" s="682"/>
      <c r="V4" s="682"/>
      <c r="W4" s="682"/>
      <c r="X4" s="682"/>
      <c r="Y4" s="683"/>
      <c r="Z4" s="681" t="s">
        <v>155</v>
      </c>
      <c r="AA4" s="682"/>
      <c r="AB4" s="682"/>
      <c r="AC4" s="683"/>
      <c r="AD4" s="681" t="s">
        <v>156</v>
      </c>
      <c r="AE4" s="682"/>
      <c r="AF4" s="682"/>
      <c r="AG4" s="682"/>
      <c r="AH4" s="682"/>
      <c r="AI4" s="682"/>
      <c r="AJ4" s="682"/>
      <c r="AK4" s="683"/>
      <c r="AL4" s="681" t="s">
        <v>155</v>
      </c>
      <c r="AM4" s="682"/>
      <c r="AN4" s="682"/>
      <c r="AO4" s="683"/>
      <c r="AP4" s="737" t="s">
        <v>157</v>
      </c>
      <c r="AQ4" s="737"/>
      <c r="AR4" s="737"/>
      <c r="AS4" s="737"/>
      <c r="AT4" s="737"/>
      <c r="AU4" s="737"/>
      <c r="AV4" s="737"/>
      <c r="AW4" s="737"/>
      <c r="AX4" s="737"/>
      <c r="AY4" s="737"/>
      <c r="AZ4" s="737"/>
      <c r="BA4" s="737"/>
      <c r="BB4" s="737"/>
      <c r="BC4" s="737"/>
      <c r="BD4" s="737"/>
      <c r="BE4" s="737"/>
      <c r="BF4" s="737"/>
      <c r="BG4" s="737" t="s">
        <v>158</v>
      </c>
      <c r="BH4" s="737"/>
      <c r="BI4" s="737"/>
      <c r="BJ4" s="737"/>
      <c r="BK4" s="737"/>
      <c r="BL4" s="737"/>
      <c r="BM4" s="737"/>
      <c r="BN4" s="737"/>
      <c r="BO4" s="737" t="s">
        <v>155</v>
      </c>
      <c r="BP4" s="737"/>
      <c r="BQ4" s="737"/>
      <c r="BR4" s="737"/>
      <c r="BS4" s="737" t="s">
        <v>159</v>
      </c>
      <c r="BT4" s="737"/>
      <c r="BU4" s="737"/>
      <c r="BV4" s="737"/>
      <c r="BW4" s="737"/>
      <c r="BX4" s="737"/>
      <c r="BY4" s="737"/>
      <c r="BZ4" s="737"/>
      <c r="CA4" s="737"/>
      <c r="CB4" s="737"/>
      <c r="CD4" s="724" t="s">
        <v>160</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161</v>
      </c>
      <c r="C5" s="691"/>
      <c r="D5" s="691"/>
      <c r="E5" s="691"/>
      <c r="F5" s="691"/>
      <c r="G5" s="691"/>
      <c r="H5" s="691"/>
      <c r="I5" s="691"/>
      <c r="J5" s="691"/>
      <c r="K5" s="691"/>
      <c r="L5" s="691"/>
      <c r="M5" s="691"/>
      <c r="N5" s="691"/>
      <c r="O5" s="691"/>
      <c r="P5" s="691"/>
      <c r="Q5" s="692"/>
      <c r="R5" s="675">
        <v>2481834</v>
      </c>
      <c r="S5" s="676"/>
      <c r="T5" s="676"/>
      <c r="U5" s="676"/>
      <c r="V5" s="676"/>
      <c r="W5" s="676"/>
      <c r="X5" s="676"/>
      <c r="Y5" s="719"/>
      <c r="Z5" s="738">
        <v>19.100000000000001</v>
      </c>
      <c r="AA5" s="738"/>
      <c r="AB5" s="738"/>
      <c r="AC5" s="738"/>
      <c r="AD5" s="739">
        <v>2481834</v>
      </c>
      <c r="AE5" s="739"/>
      <c r="AF5" s="739"/>
      <c r="AG5" s="739"/>
      <c r="AH5" s="739"/>
      <c r="AI5" s="739"/>
      <c r="AJ5" s="739"/>
      <c r="AK5" s="739"/>
      <c r="AL5" s="720">
        <v>36.200000000000003</v>
      </c>
      <c r="AM5" s="695"/>
      <c r="AN5" s="695"/>
      <c r="AO5" s="721"/>
      <c r="AP5" s="690" t="s">
        <v>162</v>
      </c>
      <c r="AQ5" s="691"/>
      <c r="AR5" s="691"/>
      <c r="AS5" s="691"/>
      <c r="AT5" s="691"/>
      <c r="AU5" s="691"/>
      <c r="AV5" s="691"/>
      <c r="AW5" s="691"/>
      <c r="AX5" s="691"/>
      <c r="AY5" s="691"/>
      <c r="AZ5" s="691"/>
      <c r="BA5" s="691"/>
      <c r="BB5" s="691"/>
      <c r="BC5" s="691"/>
      <c r="BD5" s="691"/>
      <c r="BE5" s="691"/>
      <c r="BF5" s="692"/>
      <c r="BG5" s="622">
        <v>2467638</v>
      </c>
      <c r="BH5" s="623"/>
      <c r="BI5" s="623"/>
      <c r="BJ5" s="623"/>
      <c r="BK5" s="623"/>
      <c r="BL5" s="623"/>
      <c r="BM5" s="623"/>
      <c r="BN5" s="624"/>
      <c r="BO5" s="649">
        <v>99.4</v>
      </c>
      <c r="BP5" s="649"/>
      <c r="BQ5" s="649"/>
      <c r="BR5" s="649"/>
      <c r="BS5" s="650">
        <v>293467</v>
      </c>
      <c r="BT5" s="650"/>
      <c r="BU5" s="650"/>
      <c r="BV5" s="650"/>
      <c r="BW5" s="650"/>
      <c r="BX5" s="650"/>
      <c r="BY5" s="650"/>
      <c r="BZ5" s="650"/>
      <c r="CA5" s="650"/>
      <c r="CB5" s="708"/>
      <c r="CD5" s="724" t="s">
        <v>157</v>
      </c>
      <c r="CE5" s="725"/>
      <c r="CF5" s="725"/>
      <c r="CG5" s="725"/>
      <c r="CH5" s="725"/>
      <c r="CI5" s="725"/>
      <c r="CJ5" s="725"/>
      <c r="CK5" s="725"/>
      <c r="CL5" s="725"/>
      <c r="CM5" s="725"/>
      <c r="CN5" s="725"/>
      <c r="CO5" s="725"/>
      <c r="CP5" s="725"/>
      <c r="CQ5" s="726"/>
      <c r="CR5" s="724" t="s">
        <v>163</v>
      </c>
      <c r="CS5" s="725"/>
      <c r="CT5" s="725"/>
      <c r="CU5" s="725"/>
      <c r="CV5" s="725"/>
      <c r="CW5" s="725"/>
      <c r="CX5" s="725"/>
      <c r="CY5" s="726"/>
      <c r="CZ5" s="724" t="s">
        <v>155</v>
      </c>
      <c r="DA5" s="725"/>
      <c r="DB5" s="725"/>
      <c r="DC5" s="726"/>
      <c r="DD5" s="724" t="s">
        <v>164</v>
      </c>
      <c r="DE5" s="725"/>
      <c r="DF5" s="725"/>
      <c r="DG5" s="725"/>
      <c r="DH5" s="725"/>
      <c r="DI5" s="725"/>
      <c r="DJ5" s="725"/>
      <c r="DK5" s="725"/>
      <c r="DL5" s="725"/>
      <c r="DM5" s="725"/>
      <c r="DN5" s="725"/>
      <c r="DO5" s="725"/>
      <c r="DP5" s="726"/>
      <c r="DQ5" s="724" t="s">
        <v>165</v>
      </c>
      <c r="DR5" s="725"/>
      <c r="DS5" s="725"/>
      <c r="DT5" s="725"/>
      <c r="DU5" s="725"/>
      <c r="DV5" s="725"/>
      <c r="DW5" s="725"/>
      <c r="DX5" s="725"/>
      <c r="DY5" s="725"/>
      <c r="DZ5" s="725"/>
      <c r="EA5" s="725"/>
      <c r="EB5" s="725"/>
      <c r="EC5" s="726"/>
    </row>
    <row r="6" spans="2:143" ht="11.25" customHeight="1" x14ac:dyDescent="0.15">
      <c r="B6" s="619" t="s">
        <v>166</v>
      </c>
      <c r="C6" s="620"/>
      <c r="D6" s="620"/>
      <c r="E6" s="620"/>
      <c r="F6" s="620"/>
      <c r="G6" s="620"/>
      <c r="H6" s="620"/>
      <c r="I6" s="620"/>
      <c r="J6" s="620"/>
      <c r="K6" s="620"/>
      <c r="L6" s="620"/>
      <c r="M6" s="620"/>
      <c r="N6" s="620"/>
      <c r="O6" s="620"/>
      <c r="P6" s="620"/>
      <c r="Q6" s="621"/>
      <c r="R6" s="622">
        <v>143898</v>
      </c>
      <c r="S6" s="623"/>
      <c r="T6" s="623"/>
      <c r="U6" s="623"/>
      <c r="V6" s="623"/>
      <c r="W6" s="623"/>
      <c r="X6" s="623"/>
      <c r="Y6" s="624"/>
      <c r="Z6" s="649">
        <v>1.1000000000000001</v>
      </c>
      <c r="AA6" s="649"/>
      <c r="AB6" s="649"/>
      <c r="AC6" s="649"/>
      <c r="AD6" s="650">
        <v>143898</v>
      </c>
      <c r="AE6" s="650"/>
      <c r="AF6" s="650"/>
      <c r="AG6" s="650"/>
      <c r="AH6" s="650"/>
      <c r="AI6" s="650"/>
      <c r="AJ6" s="650"/>
      <c r="AK6" s="650"/>
      <c r="AL6" s="625">
        <v>2.1</v>
      </c>
      <c r="AM6" s="626"/>
      <c r="AN6" s="626"/>
      <c r="AO6" s="651"/>
      <c r="AP6" s="619" t="s">
        <v>167</v>
      </c>
      <c r="AQ6" s="620"/>
      <c r="AR6" s="620"/>
      <c r="AS6" s="620"/>
      <c r="AT6" s="620"/>
      <c r="AU6" s="620"/>
      <c r="AV6" s="620"/>
      <c r="AW6" s="620"/>
      <c r="AX6" s="620"/>
      <c r="AY6" s="620"/>
      <c r="AZ6" s="620"/>
      <c r="BA6" s="620"/>
      <c r="BB6" s="620"/>
      <c r="BC6" s="620"/>
      <c r="BD6" s="620"/>
      <c r="BE6" s="620"/>
      <c r="BF6" s="621"/>
      <c r="BG6" s="622">
        <v>2467638</v>
      </c>
      <c r="BH6" s="623"/>
      <c r="BI6" s="623"/>
      <c r="BJ6" s="623"/>
      <c r="BK6" s="623"/>
      <c r="BL6" s="623"/>
      <c r="BM6" s="623"/>
      <c r="BN6" s="624"/>
      <c r="BO6" s="649">
        <v>99.4</v>
      </c>
      <c r="BP6" s="649"/>
      <c r="BQ6" s="649"/>
      <c r="BR6" s="649"/>
      <c r="BS6" s="650">
        <v>293467</v>
      </c>
      <c r="BT6" s="650"/>
      <c r="BU6" s="650"/>
      <c r="BV6" s="650"/>
      <c r="BW6" s="650"/>
      <c r="BX6" s="650"/>
      <c r="BY6" s="650"/>
      <c r="BZ6" s="650"/>
      <c r="CA6" s="650"/>
      <c r="CB6" s="708"/>
      <c r="CD6" s="678" t="s">
        <v>168</v>
      </c>
      <c r="CE6" s="679"/>
      <c r="CF6" s="679"/>
      <c r="CG6" s="679"/>
      <c r="CH6" s="679"/>
      <c r="CI6" s="679"/>
      <c r="CJ6" s="679"/>
      <c r="CK6" s="679"/>
      <c r="CL6" s="679"/>
      <c r="CM6" s="679"/>
      <c r="CN6" s="679"/>
      <c r="CO6" s="679"/>
      <c r="CP6" s="679"/>
      <c r="CQ6" s="680"/>
      <c r="CR6" s="622">
        <v>101273</v>
      </c>
      <c r="CS6" s="623"/>
      <c r="CT6" s="623"/>
      <c r="CU6" s="623"/>
      <c r="CV6" s="623"/>
      <c r="CW6" s="623"/>
      <c r="CX6" s="623"/>
      <c r="CY6" s="624"/>
      <c r="CZ6" s="720">
        <v>0.8</v>
      </c>
      <c r="DA6" s="695"/>
      <c r="DB6" s="695"/>
      <c r="DC6" s="723"/>
      <c r="DD6" s="628">
        <v>3904</v>
      </c>
      <c r="DE6" s="623"/>
      <c r="DF6" s="623"/>
      <c r="DG6" s="623"/>
      <c r="DH6" s="623"/>
      <c r="DI6" s="623"/>
      <c r="DJ6" s="623"/>
      <c r="DK6" s="623"/>
      <c r="DL6" s="623"/>
      <c r="DM6" s="623"/>
      <c r="DN6" s="623"/>
      <c r="DO6" s="623"/>
      <c r="DP6" s="624"/>
      <c r="DQ6" s="628">
        <v>101273</v>
      </c>
      <c r="DR6" s="623"/>
      <c r="DS6" s="623"/>
      <c r="DT6" s="623"/>
      <c r="DU6" s="623"/>
      <c r="DV6" s="623"/>
      <c r="DW6" s="623"/>
      <c r="DX6" s="623"/>
      <c r="DY6" s="623"/>
      <c r="DZ6" s="623"/>
      <c r="EA6" s="623"/>
      <c r="EB6" s="623"/>
      <c r="EC6" s="667"/>
    </row>
    <row r="7" spans="2:143" ht="11.25" customHeight="1" x14ac:dyDescent="0.15">
      <c r="B7" s="619" t="s">
        <v>169</v>
      </c>
      <c r="C7" s="620"/>
      <c r="D7" s="620"/>
      <c r="E7" s="620"/>
      <c r="F7" s="620"/>
      <c r="G7" s="620"/>
      <c r="H7" s="620"/>
      <c r="I7" s="620"/>
      <c r="J7" s="620"/>
      <c r="K7" s="620"/>
      <c r="L7" s="620"/>
      <c r="M7" s="620"/>
      <c r="N7" s="620"/>
      <c r="O7" s="620"/>
      <c r="P7" s="620"/>
      <c r="Q7" s="621"/>
      <c r="R7" s="622">
        <v>883</v>
      </c>
      <c r="S7" s="623"/>
      <c r="T7" s="623"/>
      <c r="U7" s="623"/>
      <c r="V7" s="623"/>
      <c r="W7" s="623"/>
      <c r="X7" s="623"/>
      <c r="Y7" s="624"/>
      <c r="Z7" s="649">
        <v>0</v>
      </c>
      <c r="AA7" s="649"/>
      <c r="AB7" s="649"/>
      <c r="AC7" s="649"/>
      <c r="AD7" s="650">
        <v>883</v>
      </c>
      <c r="AE7" s="650"/>
      <c r="AF7" s="650"/>
      <c r="AG7" s="650"/>
      <c r="AH7" s="650"/>
      <c r="AI7" s="650"/>
      <c r="AJ7" s="650"/>
      <c r="AK7" s="650"/>
      <c r="AL7" s="625">
        <v>0</v>
      </c>
      <c r="AM7" s="626"/>
      <c r="AN7" s="626"/>
      <c r="AO7" s="651"/>
      <c r="AP7" s="619" t="s">
        <v>170</v>
      </c>
      <c r="AQ7" s="620"/>
      <c r="AR7" s="620"/>
      <c r="AS7" s="620"/>
      <c r="AT7" s="620"/>
      <c r="AU7" s="620"/>
      <c r="AV7" s="620"/>
      <c r="AW7" s="620"/>
      <c r="AX7" s="620"/>
      <c r="AY7" s="620"/>
      <c r="AZ7" s="620"/>
      <c r="BA7" s="620"/>
      <c r="BB7" s="620"/>
      <c r="BC7" s="620"/>
      <c r="BD7" s="620"/>
      <c r="BE7" s="620"/>
      <c r="BF7" s="621"/>
      <c r="BG7" s="622">
        <v>708403</v>
      </c>
      <c r="BH7" s="623"/>
      <c r="BI7" s="623"/>
      <c r="BJ7" s="623"/>
      <c r="BK7" s="623"/>
      <c r="BL7" s="623"/>
      <c r="BM7" s="623"/>
      <c r="BN7" s="624"/>
      <c r="BO7" s="649">
        <v>28.5</v>
      </c>
      <c r="BP7" s="649"/>
      <c r="BQ7" s="649"/>
      <c r="BR7" s="649"/>
      <c r="BS7" s="650">
        <v>27615</v>
      </c>
      <c r="BT7" s="650"/>
      <c r="BU7" s="650"/>
      <c r="BV7" s="650"/>
      <c r="BW7" s="650"/>
      <c r="BX7" s="650"/>
      <c r="BY7" s="650"/>
      <c r="BZ7" s="650"/>
      <c r="CA7" s="650"/>
      <c r="CB7" s="708"/>
      <c r="CD7" s="659" t="s">
        <v>171</v>
      </c>
      <c r="CE7" s="660"/>
      <c r="CF7" s="660"/>
      <c r="CG7" s="660"/>
      <c r="CH7" s="660"/>
      <c r="CI7" s="660"/>
      <c r="CJ7" s="660"/>
      <c r="CK7" s="660"/>
      <c r="CL7" s="660"/>
      <c r="CM7" s="660"/>
      <c r="CN7" s="660"/>
      <c r="CO7" s="660"/>
      <c r="CP7" s="660"/>
      <c r="CQ7" s="661"/>
      <c r="CR7" s="622">
        <v>2333485</v>
      </c>
      <c r="CS7" s="623"/>
      <c r="CT7" s="623"/>
      <c r="CU7" s="623"/>
      <c r="CV7" s="623"/>
      <c r="CW7" s="623"/>
      <c r="CX7" s="623"/>
      <c r="CY7" s="624"/>
      <c r="CZ7" s="649">
        <v>18.399999999999999</v>
      </c>
      <c r="DA7" s="649"/>
      <c r="DB7" s="649"/>
      <c r="DC7" s="649"/>
      <c r="DD7" s="628">
        <v>51632</v>
      </c>
      <c r="DE7" s="623"/>
      <c r="DF7" s="623"/>
      <c r="DG7" s="623"/>
      <c r="DH7" s="623"/>
      <c r="DI7" s="623"/>
      <c r="DJ7" s="623"/>
      <c r="DK7" s="623"/>
      <c r="DL7" s="623"/>
      <c r="DM7" s="623"/>
      <c r="DN7" s="623"/>
      <c r="DO7" s="623"/>
      <c r="DP7" s="624"/>
      <c r="DQ7" s="628">
        <v>1908414</v>
      </c>
      <c r="DR7" s="623"/>
      <c r="DS7" s="623"/>
      <c r="DT7" s="623"/>
      <c r="DU7" s="623"/>
      <c r="DV7" s="623"/>
      <c r="DW7" s="623"/>
      <c r="DX7" s="623"/>
      <c r="DY7" s="623"/>
      <c r="DZ7" s="623"/>
      <c r="EA7" s="623"/>
      <c r="EB7" s="623"/>
      <c r="EC7" s="667"/>
    </row>
    <row r="8" spans="2:143" ht="11.25" customHeight="1" x14ac:dyDescent="0.15">
      <c r="B8" s="619" t="s">
        <v>172</v>
      </c>
      <c r="C8" s="620"/>
      <c r="D8" s="620"/>
      <c r="E8" s="620"/>
      <c r="F8" s="620"/>
      <c r="G8" s="620"/>
      <c r="H8" s="620"/>
      <c r="I8" s="620"/>
      <c r="J8" s="620"/>
      <c r="K8" s="620"/>
      <c r="L8" s="620"/>
      <c r="M8" s="620"/>
      <c r="N8" s="620"/>
      <c r="O8" s="620"/>
      <c r="P8" s="620"/>
      <c r="Q8" s="621"/>
      <c r="R8" s="622">
        <v>4524</v>
      </c>
      <c r="S8" s="623"/>
      <c r="T8" s="623"/>
      <c r="U8" s="623"/>
      <c r="V8" s="623"/>
      <c r="W8" s="623"/>
      <c r="X8" s="623"/>
      <c r="Y8" s="624"/>
      <c r="Z8" s="649">
        <v>0</v>
      </c>
      <c r="AA8" s="649"/>
      <c r="AB8" s="649"/>
      <c r="AC8" s="649"/>
      <c r="AD8" s="650">
        <v>4524</v>
      </c>
      <c r="AE8" s="650"/>
      <c r="AF8" s="650"/>
      <c r="AG8" s="650"/>
      <c r="AH8" s="650"/>
      <c r="AI8" s="650"/>
      <c r="AJ8" s="650"/>
      <c r="AK8" s="650"/>
      <c r="AL8" s="625">
        <v>0.1</v>
      </c>
      <c r="AM8" s="626"/>
      <c r="AN8" s="626"/>
      <c r="AO8" s="651"/>
      <c r="AP8" s="619" t="s">
        <v>173</v>
      </c>
      <c r="AQ8" s="620"/>
      <c r="AR8" s="620"/>
      <c r="AS8" s="620"/>
      <c r="AT8" s="620"/>
      <c r="AU8" s="620"/>
      <c r="AV8" s="620"/>
      <c r="AW8" s="620"/>
      <c r="AX8" s="620"/>
      <c r="AY8" s="620"/>
      <c r="AZ8" s="620"/>
      <c r="BA8" s="620"/>
      <c r="BB8" s="620"/>
      <c r="BC8" s="620"/>
      <c r="BD8" s="620"/>
      <c r="BE8" s="620"/>
      <c r="BF8" s="621"/>
      <c r="BG8" s="622">
        <v>31356</v>
      </c>
      <c r="BH8" s="623"/>
      <c r="BI8" s="623"/>
      <c r="BJ8" s="623"/>
      <c r="BK8" s="623"/>
      <c r="BL8" s="623"/>
      <c r="BM8" s="623"/>
      <c r="BN8" s="624"/>
      <c r="BO8" s="649">
        <v>1.3</v>
      </c>
      <c r="BP8" s="649"/>
      <c r="BQ8" s="649"/>
      <c r="BR8" s="649"/>
      <c r="BS8" s="650" t="s">
        <v>65</v>
      </c>
      <c r="BT8" s="650"/>
      <c r="BU8" s="650"/>
      <c r="BV8" s="650"/>
      <c r="BW8" s="650"/>
      <c r="BX8" s="650"/>
      <c r="BY8" s="650"/>
      <c r="BZ8" s="650"/>
      <c r="CA8" s="650"/>
      <c r="CB8" s="708"/>
      <c r="CD8" s="659" t="s">
        <v>174</v>
      </c>
      <c r="CE8" s="660"/>
      <c r="CF8" s="660"/>
      <c r="CG8" s="660"/>
      <c r="CH8" s="660"/>
      <c r="CI8" s="660"/>
      <c r="CJ8" s="660"/>
      <c r="CK8" s="660"/>
      <c r="CL8" s="660"/>
      <c r="CM8" s="660"/>
      <c r="CN8" s="660"/>
      <c r="CO8" s="660"/>
      <c r="CP8" s="660"/>
      <c r="CQ8" s="661"/>
      <c r="CR8" s="622">
        <v>3642993</v>
      </c>
      <c r="CS8" s="623"/>
      <c r="CT8" s="623"/>
      <c r="CU8" s="623"/>
      <c r="CV8" s="623"/>
      <c r="CW8" s="623"/>
      <c r="CX8" s="623"/>
      <c r="CY8" s="624"/>
      <c r="CZ8" s="649">
        <v>28.8</v>
      </c>
      <c r="DA8" s="649"/>
      <c r="DB8" s="649"/>
      <c r="DC8" s="649"/>
      <c r="DD8" s="628">
        <v>51559</v>
      </c>
      <c r="DE8" s="623"/>
      <c r="DF8" s="623"/>
      <c r="DG8" s="623"/>
      <c r="DH8" s="623"/>
      <c r="DI8" s="623"/>
      <c r="DJ8" s="623"/>
      <c r="DK8" s="623"/>
      <c r="DL8" s="623"/>
      <c r="DM8" s="623"/>
      <c r="DN8" s="623"/>
      <c r="DO8" s="623"/>
      <c r="DP8" s="624"/>
      <c r="DQ8" s="628">
        <v>1825790</v>
      </c>
      <c r="DR8" s="623"/>
      <c r="DS8" s="623"/>
      <c r="DT8" s="623"/>
      <c r="DU8" s="623"/>
      <c r="DV8" s="623"/>
      <c r="DW8" s="623"/>
      <c r="DX8" s="623"/>
      <c r="DY8" s="623"/>
      <c r="DZ8" s="623"/>
      <c r="EA8" s="623"/>
      <c r="EB8" s="623"/>
      <c r="EC8" s="667"/>
    </row>
    <row r="9" spans="2:143" ht="11.25" customHeight="1" x14ac:dyDescent="0.15">
      <c r="B9" s="619" t="s">
        <v>175</v>
      </c>
      <c r="C9" s="620"/>
      <c r="D9" s="620"/>
      <c r="E9" s="620"/>
      <c r="F9" s="620"/>
      <c r="G9" s="620"/>
      <c r="H9" s="620"/>
      <c r="I9" s="620"/>
      <c r="J9" s="620"/>
      <c r="K9" s="620"/>
      <c r="L9" s="620"/>
      <c r="M9" s="620"/>
      <c r="N9" s="620"/>
      <c r="O9" s="620"/>
      <c r="P9" s="620"/>
      <c r="Q9" s="621"/>
      <c r="R9" s="622">
        <v>5511</v>
      </c>
      <c r="S9" s="623"/>
      <c r="T9" s="623"/>
      <c r="U9" s="623"/>
      <c r="V9" s="623"/>
      <c r="W9" s="623"/>
      <c r="X9" s="623"/>
      <c r="Y9" s="624"/>
      <c r="Z9" s="649">
        <v>0</v>
      </c>
      <c r="AA9" s="649"/>
      <c r="AB9" s="649"/>
      <c r="AC9" s="649"/>
      <c r="AD9" s="650">
        <v>5511</v>
      </c>
      <c r="AE9" s="650"/>
      <c r="AF9" s="650"/>
      <c r="AG9" s="650"/>
      <c r="AH9" s="650"/>
      <c r="AI9" s="650"/>
      <c r="AJ9" s="650"/>
      <c r="AK9" s="650"/>
      <c r="AL9" s="625">
        <v>0.1</v>
      </c>
      <c r="AM9" s="626"/>
      <c r="AN9" s="626"/>
      <c r="AO9" s="651"/>
      <c r="AP9" s="619" t="s">
        <v>176</v>
      </c>
      <c r="AQ9" s="620"/>
      <c r="AR9" s="620"/>
      <c r="AS9" s="620"/>
      <c r="AT9" s="620"/>
      <c r="AU9" s="620"/>
      <c r="AV9" s="620"/>
      <c r="AW9" s="620"/>
      <c r="AX9" s="620"/>
      <c r="AY9" s="620"/>
      <c r="AZ9" s="620"/>
      <c r="BA9" s="620"/>
      <c r="BB9" s="620"/>
      <c r="BC9" s="620"/>
      <c r="BD9" s="620"/>
      <c r="BE9" s="620"/>
      <c r="BF9" s="621"/>
      <c r="BG9" s="622">
        <v>538772</v>
      </c>
      <c r="BH9" s="623"/>
      <c r="BI9" s="623"/>
      <c r="BJ9" s="623"/>
      <c r="BK9" s="623"/>
      <c r="BL9" s="623"/>
      <c r="BM9" s="623"/>
      <c r="BN9" s="624"/>
      <c r="BO9" s="649">
        <v>21.7</v>
      </c>
      <c r="BP9" s="649"/>
      <c r="BQ9" s="649"/>
      <c r="BR9" s="649"/>
      <c r="BS9" s="650" t="s">
        <v>65</v>
      </c>
      <c r="BT9" s="650"/>
      <c r="BU9" s="650"/>
      <c r="BV9" s="650"/>
      <c r="BW9" s="650"/>
      <c r="BX9" s="650"/>
      <c r="BY9" s="650"/>
      <c r="BZ9" s="650"/>
      <c r="CA9" s="650"/>
      <c r="CB9" s="708"/>
      <c r="CD9" s="659" t="s">
        <v>177</v>
      </c>
      <c r="CE9" s="660"/>
      <c r="CF9" s="660"/>
      <c r="CG9" s="660"/>
      <c r="CH9" s="660"/>
      <c r="CI9" s="660"/>
      <c r="CJ9" s="660"/>
      <c r="CK9" s="660"/>
      <c r="CL9" s="660"/>
      <c r="CM9" s="660"/>
      <c r="CN9" s="660"/>
      <c r="CO9" s="660"/>
      <c r="CP9" s="660"/>
      <c r="CQ9" s="661"/>
      <c r="CR9" s="622">
        <v>1347959</v>
      </c>
      <c r="CS9" s="623"/>
      <c r="CT9" s="623"/>
      <c r="CU9" s="623"/>
      <c r="CV9" s="623"/>
      <c r="CW9" s="623"/>
      <c r="CX9" s="623"/>
      <c r="CY9" s="624"/>
      <c r="CZ9" s="649">
        <v>10.7</v>
      </c>
      <c r="DA9" s="649"/>
      <c r="DB9" s="649"/>
      <c r="DC9" s="649"/>
      <c r="DD9" s="628">
        <v>12995</v>
      </c>
      <c r="DE9" s="623"/>
      <c r="DF9" s="623"/>
      <c r="DG9" s="623"/>
      <c r="DH9" s="623"/>
      <c r="DI9" s="623"/>
      <c r="DJ9" s="623"/>
      <c r="DK9" s="623"/>
      <c r="DL9" s="623"/>
      <c r="DM9" s="623"/>
      <c r="DN9" s="623"/>
      <c r="DO9" s="623"/>
      <c r="DP9" s="624"/>
      <c r="DQ9" s="628">
        <v>1075045</v>
      </c>
      <c r="DR9" s="623"/>
      <c r="DS9" s="623"/>
      <c r="DT9" s="623"/>
      <c r="DU9" s="623"/>
      <c r="DV9" s="623"/>
      <c r="DW9" s="623"/>
      <c r="DX9" s="623"/>
      <c r="DY9" s="623"/>
      <c r="DZ9" s="623"/>
      <c r="EA9" s="623"/>
      <c r="EB9" s="623"/>
      <c r="EC9" s="667"/>
    </row>
    <row r="10" spans="2:143" ht="11.25" customHeight="1" x14ac:dyDescent="0.15">
      <c r="B10" s="619" t="s">
        <v>178</v>
      </c>
      <c r="C10" s="620"/>
      <c r="D10" s="620"/>
      <c r="E10" s="620"/>
      <c r="F10" s="620"/>
      <c r="G10" s="620"/>
      <c r="H10" s="620"/>
      <c r="I10" s="620"/>
      <c r="J10" s="620"/>
      <c r="K10" s="620"/>
      <c r="L10" s="620"/>
      <c r="M10" s="620"/>
      <c r="N10" s="620"/>
      <c r="O10" s="620"/>
      <c r="P10" s="620"/>
      <c r="Q10" s="621"/>
      <c r="R10" s="622" t="s">
        <v>65</v>
      </c>
      <c r="S10" s="623"/>
      <c r="T10" s="623"/>
      <c r="U10" s="623"/>
      <c r="V10" s="623"/>
      <c r="W10" s="623"/>
      <c r="X10" s="623"/>
      <c r="Y10" s="624"/>
      <c r="Z10" s="649" t="s">
        <v>65</v>
      </c>
      <c r="AA10" s="649"/>
      <c r="AB10" s="649"/>
      <c r="AC10" s="649"/>
      <c r="AD10" s="650" t="s">
        <v>65</v>
      </c>
      <c r="AE10" s="650"/>
      <c r="AF10" s="650"/>
      <c r="AG10" s="650"/>
      <c r="AH10" s="650"/>
      <c r="AI10" s="650"/>
      <c r="AJ10" s="650"/>
      <c r="AK10" s="650"/>
      <c r="AL10" s="625" t="s">
        <v>65</v>
      </c>
      <c r="AM10" s="626"/>
      <c r="AN10" s="626"/>
      <c r="AO10" s="651"/>
      <c r="AP10" s="619" t="s">
        <v>179</v>
      </c>
      <c r="AQ10" s="620"/>
      <c r="AR10" s="620"/>
      <c r="AS10" s="620"/>
      <c r="AT10" s="620"/>
      <c r="AU10" s="620"/>
      <c r="AV10" s="620"/>
      <c r="AW10" s="620"/>
      <c r="AX10" s="620"/>
      <c r="AY10" s="620"/>
      <c r="AZ10" s="620"/>
      <c r="BA10" s="620"/>
      <c r="BB10" s="620"/>
      <c r="BC10" s="620"/>
      <c r="BD10" s="620"/>
      <c r="BE10" s="620"/>
      <c r="BF10" s="621"/>
      <c r="BG10" s="622">
        <v>63646</v>
      </c>
      <c r="BH10" s="623"/>
      <c r="BI10" s="623"/>
      <c r="BJ10" s="623"/>
      <c r="BK10" s="623"/>
      <c r="BL10" s="623"/>
      <c r="BM10" s="623"/>
      <c r="BN10" s="624"/>
      <c r="BO10" s="649">
        <v>2.6</v>
      </c>
      <c r="BP10" s="649"/>
      <c r="BQ10" s="649"/>
      <c r="BR10" s="649"/>
      <c r="BS10" s="650">
        <v>10292</v>
      </c>
      <c r="BT10" s="650"/>
      <c r="BU10" s="650"/>
      <c r="BV10" s="650"/>
      <c r="BW10" s="650"/>
      <c r="BX10" s="650"/>
      <c r="BY10" s="650"/>
      <c r="BZ10" s="650"/>
      <c r="CA10" s="650"/>
      <c r="CB10" s="708"/>
      <c r="CD10" s="659" t="s">
        <v>180</v>
      </c>
      <c r="CE10" s="660"/>
      <c r="CF10" s="660"/>
      <c r="CG10" s="660"/>
      <c r="CH10" s="660"/>
      <c r="CI10" s="660"/>
      <c r="CJ10" s="660"/>
      <c r="CK10" s="660"/>
      <c r="CL10" s="660"/>
      <c r="CM10" s="660"/>
      <c r="CN10" s="660"/>
      <c r="CO10" s="660"/>
      <c r="CP10" s="660"/>
      <c r="CQ10" s="661"/>
      <c r="CR10" s="622">
        <v>7207</v>
      </c>
      <c r="CS10" s="623"/>
      <c r="CT10" s="623"/>
      <c r="CU10" s="623"/>
      <c r="CV10" s="623"/>
      <c r="CW10" s="623"/>
      <c r="CX10" s="623"/>
      <c r="CY10" s="624"/>
      <c r="CZ10" s="649">
        <v>0.1</v>
      </c>
      <c r="DA10" s="649"/>
      <c r="DB10" s="649"/>
      <c r="DC10" s="649"/>
      <c r="DD10" s="628">
        <v>3418</v>
      </c>
      <c r="DE10" s="623"/>
      <c r="DF10" s="623"/>
      <c r="DG10" s="623"/>
      <c r="DH10" s="623"/>
      <c r="DI10" s="623"/>
      <c r="DJ10" s="623"/>
      <c r="DK10" s="623"/>
      <c r="DL10" s="623"/>
      <c r="DM10" s="623"/>
      <c r="DN10" s="623"/>
      <c r="DO10" s="623"/>
      <c r="DP10" s="624"/>
      <c r="DQ10" s="628">
        <v>4011</v>
      </c>
      <c r="DR10" s="623"/>
      <c r="DS10" s="623"/>
      <c r="DT10" s="623"/>
      <c r="DU10" s="623"/>
      <c r="DV10" s="623"/>
      <c r="DW10" s="623"/>
      <c r="DX10" s="623"/>
      <c r="DY10" s="623"/>
      <c r="DZ10" s="623"/>
      <c r="EA10" s="623"/>
      <c r="EB10" s="623"/>
      <c r="EC10" s="667"/>
    </row>
    <row r="11" spans="2:143" ht="11.25" customHeight="1" x14ac:dyDescent="0.15">
      <c r="B11" s="619" t="s">
        <v>181</v>
      </c>
      <c r="C11" s="620"/>
      <c r="D11" s="620"/>
      <c r="E11" s="620"/>
      <c r="F11" s="620"/>
      <c r="G11" s="620"/>
      <c r="H11" s="620"/>
      <c r="I11" s="620"/>
      <c r="J11" s="620"/>
      <c r="K11" s="620"/>
      <c r="L11" s="620"/>
      <c r="M11" s="620"/>
      <c r="N11" s="620"/>
      <c r="O11" s="620"/>
      <c r="P11" s="620"/>
      <c r="Q11" s="621"/>
      <c r="R11" s="622">
        <v>435957</v>
      </c>
      <c r="S11" s="623"/>
      <c r="T11" s="623"/>
      <c r="U11" s="623"/>
      <c r="V11" s="623"/>
      <c r="W11" s="623"/>
      <c r="X11" s="623"/>
      <c r="Y11" s="624"/>
      <c r="Z11" s="625">
        <v>3.4</v>
      </c>
      <c r="AA11" s="626"/>
      <c r="AB11" s="626"/>
      <c r="AC11" s="627"/>
      <c r="AD11" s="628">
        <v>435957</v>
      </c>
      <c r="AE11" s="623"/>
      <c r="AF11" s="623"/>
      <c r="AG11" s="623"/>
      <c r="AH11" s="623"/>
      <c r="AI11" s="623"/>
      <c r="AJ11" s="623"/>
      <c r="AK11" s="624"/>
      <c r="AL11" s="625">
        <v>6.4</v>
      </c>
      <c r="AM11" s="626"/>
      <c r="AN11" s="626"/>
      <c r="AO11" s="651"/>
      <c r="AP11" s="619" t="s">
        <v>182</v>
      </c>
      <c r="AQ11" s="620"/>
      <c r="AR11" s="620"/>
      <c r="AS11" s="620"/>
      <c r="AT11" s="620"/>
      <c r="AU11" s="620"/>
      <c r="AV11" s="620"/>
      <c r="AW11" s="620"/>
      <c r="AX11" s="620"/>
      <c r="AY11" s="620"/>
      <c r="AZ11" s="620"/>
      <c r="BA11" s="620"/>
      <c r="BB11" s="620"/>
      <c r="BC11" s="620"/>
      <c r="BD11" s="620"/>
      <c r="BE11" s="620"/>
      <c r="BF11" s="621"/>
      <c r="BG11" s="622">
        <v>74629</v>
      </c>
      <c r="BH11" s="623"/>
      <c r="BI11" s="623"/>
      <c r="BJ11" s="623"/>
      <c r="BK11" s="623"/>
      <c r="BL11" s="623"/>
      <c r="BM11" s="623"/>
      <c r="BN11" s="624"/>
      <c r="BO11" s="649">
        <v>3</v>
      </c>
      <c r="BP11" s="649"/>
      <c r="BQ11" s="649"/>
      <c r="BR11" s="649"/>
      <c r="BS11" s="650">
        <v>17323</v>
      </c>
      <c r="BT11" s="650"/>
      <c r="BU11" s="650"/>
      <c r="BV11" s="650"/>
      <c r="BW11" s="650"/>
      <c r="BX11" s="650"/>
      <c r="BY11" s="650"/>
      <c r="BZ11" s="650"/>
      <c r="CA11" s="650"/>
      <c r="CB11" s="708"/>
      <c r="CD11" s="659" t="s">
        <v>183</v>
      </c>
      <c r="CE11" s="660"/>
      <c r="CF11" s="660"/>
      <c r="CG11" s="660"/>
      <c r="CH11" s="660"/>
      <c r="CI11" s="660"/>
      <c r="CJ11" s="660"/>
      <c r="CK11" s="660"/>
      <c r="CL11" s="660"/>
      <c r="CM11" s="660"/>
      <c r="CN11" s="660"/>
      <c r="CO11" s="660"/>
      <c r="CP11" s="660"/>
      <c r="CQ11" s="661"/>
      <c r="CR11" s="622">
        <v>97973</v>
      </c>
      <c r="CS11" s="623"/>
      <c r="CT11" s="623"/>
      <c r="CU11" s="623"/>
      <c r="CV11" s="623"/>
      <c r="CW11" s="623"/>
      <c r="CX11" s="623"/>
      <c r="CY11" s="624"/>
      <c r="CZ11" s="649">
        <v>0.8</v>
      </c>
      <c r="DA11" s="649"/>
      <c r="DB11" s="649"/>
      <c r="DC11" s="649"/>
      <c r="DD11" s="628" t="s">
        <v>65</v>
      </c>
      <c r="DE11" s="623"/>
      <c r="DF11" s="623"/>
      <c r="DG11" s="623"/>
      <c r="DH11" s="623"/>
      <c r="DI11" s="623"/>
      <c r="DJ11" s="623"/>
      <c r="DK11" s="623"/>
      <c r="DL11" s="623"/>
      <c r="DM11" s="623"/>
      <c r="DN11" s="623"/>
      <c r="DO11" s="623"/>
      <c r="DP11" s="624"/>
      <c r="DQ11" s="628">
        <v>72624</v>
      </c>
      <c r="DR11" s="623"/>
      <c r="DS11" s="623"/>
      <c r="DT11" s="623"/>
      <c r="DU11" s="623"/>
      <c r="DV11" s="623"/>
      <c r="DW11" s="623"/>
      <c r="DX11" s="623"/>
      <c r="DY11" s="623"/>
      <c r="DZ11" s="623"/>
      <c r="EA11" s="623"/>
      <c r="EB11" s="623"/>
      <c r="EC11" s="667"/>
    </row>
    <row r="12" spans="2:143" ht="11.25" customHeight="1" x14ac:dyDescent="0.15">
      <c r="B12" s="619" t="s">
        <v>184</v>
      </c>
      <c r="C12" s="620"/>
      <c r="D12" s="620"/>
      <c r="E12" s="620"/>
      <c r="F12" s="620"/>
      <c r="G12" s="620"/>
      <c r="H12" s="620"/>
      <c r="I12" s="620"/>
      <c r="J12" s="620"/>
      <c r="K12" s="620"/>
      <c r="L12" s="620"/>
      <c r="M12" s="620"/>
      <c r="N12" s="620"/>
      <c r="O12" s="620"/>
      <c r="P12" s="620"/>
      <c r="Q12" s="621"/>
      <c r="R12" s="622">
        <v>3391</v>
      </c>
      <c r="S12" s="623"/>
      <c r="T12" s="623"/>
      <c r="U12" s="623"/>
      <c r="V12" s="623"/>
      <c r="W12" s="623"/>
      <c r="X12" s="623"/>
      <c r="Y12" s="624"/>
      <c r="Z12" s="649">
        <v>0</v>
      </c>
      <c r="AA12" s="649"/>
      <c r="AB12" s="649"/>
      <c r="AC12" s="649"/>
      <c r="AD12" s="650">
        <v>3391</v>
      </c>
      <c r="AE12" s="650"/>
      <c r="AF12" s="650"/>
      <c r="AG12" s="650"/>
      <c r="AH12" s="650"/>
      <c r="AI12" s="650"/>
      <c r="AJ12" s="650"/>
      <c r="AK12" s="650"/>
      <c r="AL12" s="625">
        <v>0</v>
      </c>
      <c r="AM12" s="626"/>
      <c r="AN12" s="626"/>
      <c r="AO12" s="651"/>
      <c r="AP12" s="619" t="s">
        <v>185</v>
      </c>
      <c r="AQ12" s="620"/>
      <c r="AR12" s="620"/>
      <c r="AS12" s="620"/>
      <c r="AT12" s="620"/>
      <c r="AU12" s="620"/>
      <c r="AV12" s="620"/>
      <c r="AW12" s="620"/>
      <c r="AX12" s="620"/>
      <c r="AY12" s="620"/>
      <c r="AZ12" s="620"/>
      <c r="BA12" s="620"/>
      <c r="BB12" s="620"/>
      <c r="BC12" s="620"/>
      <c r="BD12" s="620"/>
      <c r="BE12" s="620"/>
      <c r="BF12" s="621"/>
      <c r="BG12" s="622">
        <v>1555632</v>
      </c>
      <c r="BH12" s="623"/>
      <c r="BI12" s="623"/>
      <c r="BJ12" s="623"/>
      <c r="BK12" s="623"/>
      <c r="BL12" s="623"/>
      <c r="BM12" s="623"/>
      <c r="BN12" s="624"/>
      <c r="BO12" s="649">
        <v>62.7</v>
      </c>
      <c r="BP12" s="649"/>
      <c r="BQ12" s="649"/>
      <c r="BR12" s="649"/>
      <c r="BS12" s="650">
        <v>265852</v>
      </c>
      <c r="BT12" s="650"/>
      <c r="BU12" s="650"/>
      <c r="BV12" s="650"/>
      <c r="BW12" s="650"/>
      <c r="BX12" s="650"/>
      <c r="BY12" s="650"/>
      <c r="BZ12" s="650"/>
      <c r="CA12" s="650"/>
      <c r="CB12" s="708"/>
      <c r="CD12" s="659" t="s">
        <v>186</v>
      </c>
      <c r="CE12" s="660"/>
      <c r="CF12" s="660"/>
      <c r="CG12" s="660"/>
      <c r="CH12" s="660"/>
      <c r="CI12" s="660"/>
      <c r="CJ12" s="660"/>
      <c r="CK12" s="660"/>
      <c r="CL12" s="660"/>
      <c r="CM12" s="660"/>
      <c r="CN12" s="660"/>
      <c r="CO12" s="660"/>
      <c r="CP12" s="660"/>
      <c r="CQ12" s="661"/>
      <c r="CR12" s="622">
        <v>459826</v>
      </c>
      <c r="CS12" s="623"/>
      <c r="CT12" s="623"/>
      <c r="CU12" s="623"/>
      <c r="CV12" s="623"/>
      <c r="CW12" s="623"/>
      <c r="CX12" s="623"/>
      <c r="CY12" s="624"/>
      <c r="CZ12" s="649">
        <v>3.6</v>
      </c>
      <c r="DA12" s="649"/>
      <c r="DB12" s="649"/>
      <c r="DC12" s="649"/>
      <c r="DD12" s="628">
        <v>32190</v>
      </c>
      <c r="DE12" s="623"/>
      <c r="DF12" s="623"/>
      <c r="DG12" s="623"/>
      <c r="DH12" s="623"/>
      <c r="DI12" s="623"/>
      <c r="DJ12" s="623"/>
      <c r="DK12" s="623"/>
      <c r="DL12" s="623"/>
      <c r="DM12" s="623"/>
      <c r="DN12" s="623"/>
      <c r="DO12" s="623"/>
      <c r="DP12" s="624"/>
      <c r="DQ12" s="628">
        <v>319924</v>
      </c>
      <c r="DR12" s="623"/>
      <c r="DS12" s="623"/>
      <c r="DT12" s="623"/>
      <c r="DU12" s="623"/>
      <c r="DV12" s="623"/>
      <c r="DW12" s="623"/>
      <c r="DX12" s="623"/>
      <c r="DY12" s="623"/>
      <c r="DZ12" s="623"/>
      <c r="EA12" s="623"/>
      <c r="EB12" s="623"/>
      <c r="EC12" s="667"/>
    </row>
    <row r="13" spans="2:143" ht="11.25" customHeight="1" x14ac:dyDescent="0.15">
      <c r="B13" s="619" t="s">
        <v>187</v>
      </c>
      <c r="C13" s="620"/>
      <c r="D13" s="620"/>
      <c r="E13" s="620"/>
      <c r="F13" s="620"/>
      <c r="G13" s="620"/>
      <c r="H13" s="620"/>
      <c r="I13" s="620"/>
      <c r="J13" s="620"/>
      <c r="K13" s="620"/>
      <c r="L13" s="620"/>
      <c r="M13" s="620"/>
      <c r="N13" s="620"/>
      <c r="O13" s="620"/>
      <c r="P13" s="620"/>
      <c r="Q13" s="621"/>
      <c r="R13" s="622" t="s">
        <v>65</v>
      </c>
      <c r="S13" s="623"/>
      <c r="T13" s="623"/>
      <c r="U13" s="623"/>
      <c r="V13" s="623"/>
      <c r="W13" s="623"/>
      <c r="X13" s="623"/>
      <c r="Y13" s="624"/>
      <c r="Z13" s="649" t="s">
        <v>65</v>
      </c>
      <c r="AA13" s="649"/>
      <c r="AB13" s="649"/>
      <c r="AC13" s="649"/>
      <c r="AD13" s="650" t="s">
        <v>65</v>
      </c>
      <c r="AE13" s="650"/>
      <c r="AF13" s="650"/>
      <c r="AG13" s="650"/>
      <c r="AH13" s="650"/>
      <c r="AI13" s="650"/>
      <c r="AJ13" s="650"/>
      <c r="AK13" s="650"/>
      <c r="AL13" s="625" t="s">
        <v>65</v>
      </c>
      <c r="AM13" s="626"/>
      <c r="AN13" s="626"/>
      <c r="AO13" s="651"/>
      <c r="AP13" s="619" t="s">
        <v>188</v>
      </c>
      <c r="AQ13" s="620"/>
      <c r="AR13" s="620"/>
      <c r="AS13" s="620"/>
      <c r="AT13" s="620"/>
      <c r="AU13" s="620"/>
      <c r="AV13" s="620"/>
      <c r="AW13" s="620"/>
      <c r="AX13" s="620"/>
      <c r="AY13" s="620"/>
      <c r="AZ13" s="620"/>
      <c r="BA13" s="620"/>
      <c r="BB13" s="620"/>
      <c r="BC13" s="620"/>
      <c r="BD13" s="620"/>
      <c r="BE13" s="620"/>
      <c r="BF13" s="621"/>
      <c r="BG13" s="622">
        <v>1545691</v>
      </c>
      <c r="BH13" s="623"/>
      <c r="BI13" s="623"/>
      <c r="BJ13" s="623"/>
      <c r="BK13" s="623"/>
      <c r="BL13" s="623"/>
      <c r="BM13" s="623"/>
      <c r="BN13" s="624"/>
      <c r="BO13" s="649">
        <v>62.3</v>
      </c>
      <c r="BP13" s="649"/>
      <c r="BQ13" s="649"/>
      <c r="BR13" s="649"/>
      <c r="BS13" s="650">
        <v>265852</v>
      </c>
      <c r="BT13" s="650"/>
      <c r="BU13" s="650"/>
      <c r="BV13" s="650"/>
      <c r="BW13" s="650"/>
      <c r="BX13" s="650"/>
      <c r="BY13" s="650"/>
      <c r="BZ13" s="650"/>
      <c r="CA13" s="650"/>
      <c r="CB13" s="708"/>
      <c r="CD13" s="659" t="s">
        <v>189</v>
      </c>
      <c r="CE13" s="660"/>
      <c r="CF13" s="660"/>
      <c r="CG13" s="660"/>
      <c r="CH13" s="660"/>
      <c r="CI13" s="660"/>
      <c r="CJ13" s="660"/>
      <c r="CK13" s="660"/>
      <c r="CL13" s="660"/>
      <c r="CM13" s="660"/>
      <c r="CN13" s="660"/>
      <c r="CO13" s="660"/>
      <c r="CP13" s="660"/>
      <c r="CQ13" s="661"/>
      <c r="CR13" s="622">
        <v>1762882</v>
      </c>
      <c r="CS13" s="623"/>
      <c r="CT13" s="623"/>
      <c r="CU13" s="623"/>
      <c r="CV13" s="623"/>
      <c r="CW13" s="623"/>
      <c r="CX13" s="623"/>
      <c r="CY13" s="624"/>
      <c r="CZ13" s="649">
        <v>13.9</v>
      </c>
      <c r="DA13" s="649"/>
      <c r="DB13" s="649"/>
      <c r="DC13" s="649"/>
      <c r="DD13" s="628">
        <v>575206</v>
      </c>
      <c r="DE13" s="623"/>
      <c r="DF13" s="623"/>
      <c r="DG13" s="623"/>
      <c r="DH13" s="623"/>
      <c r="DI13" s="623"/>
      <c r="DJ13" s="623"/>
      <c r="DK13" s="623"/>
      <c r="DL13" s="623"/>
      <c r="DM13" s="623"/>
      <c r="DN13" s="623"/>
      <c r="DO13" s="623"/>
      <c r="DP13" s="624"/>
      <c r="DQ13" s="628">
        <v>1138819</v>
      </c>
      <c r="DR13" s="623"/>
      <c r="DS13" s="623"/>
      <c r="DT13" s="623"/>
      <c r="DU13" s="623"/>
      <c r="DV13" s="623"/>
      <c r="DW13" s="623"/>
      <c r="DX13" s="623"/>
      <c r="DY13" s="623"/>
      <c r="DZ13" s="623"/>
      <c r="EA13" s="623"/>
      <c r="EB13" s="623"/>
      <c r="EC13" s="667"/>
    </row>
    <row r="14" spans="2:143" ht="11.25" customHeight="1" x14ac:dyDescent="0.15">
      <c r="B14" s="619" t="s">
        <v>190</v>
      </c>
      <c r="C14" s="620"/>
      <c r="D14" s="620"/>
      <c r="E14" s="620"/>
      <c r="F14" s="620"/>
      <c r="G14" s="620"/>
      <c r="H14" s="620"/>
      <c r="I14" s="620"/>
      <c r="J14" s="620"/>
      <c r="K14" s="620"/>
      <c r="L14" s="620"/>
      <c r="M14" s="620"/>
      <c r="N14" s="620"/>
      <c r="O14" s="620"/>
      <c r="P14" s="620"/>
      <c r="Q14" s="621"/>
      <c r="R14" s="622" t="s">
        <v>65</v>
      </c>
      <c r="S14" s="623"/>
      <c r="T14" s="623"/>
      <c r="U14" s="623"/>
      <c r="V14" s="623"/>
      <c r="W14" s="623"/>
      <c r="X14" s="623"/>
      <c r="Y14" s="624"/>
      <c r="Z14" s="649" t="s">
        <v>65</v>
      </c>
      <c r="AA14" s="649"/>
      <c r="AB14" s="649"/>
      <c r="AC14" s="649"/>
      <c r="AD14" s="650" t="s">
        <v>65</v>
      </c>
      <c r="AE14" s="650"/>
      <c r="AF14" s="650"/>
      <c r="AG14" s="650"/>
      <c r="AH14" s="650"/>
      <c r="AI14" s="650"/>
      <c r="AJ14" s="650"/>
      <c r="AK14" s="650"/>
      <c r="AL14" s="625" t="s">
        <v>65</v>
      </c>
      <c r="AM14" s="626"/>
      <c r="AN14" s="626"/>
      <c r="AO14" s="651"/>
      <c r="AP14" s="619" t="s">
        <v>191</v>
      </c>
      <c r="AQ14" s="620"/>
      <c r="AR14" s="620"/>
      <c r="AS14" s="620"/>
      <c r="AT14" s="620"/>
      <c r="AU14" s="620"/>
      <c r="AV14" s="620"/>
      <c r="AW14" s="620"/>
      <c r="AX14" s="620"/>
      <c r="AY14" s="620"/>
      <c r="AZ14" s="620"/>
      <c r="BA14" s="620"/>
      <c r="BB14" s="620"/>
      <c r="BC14" s="620"/>
      <c r="BD14" s="620"/>
      <c r="BE14" s="620"/>
      <c r="BF14" s="621"/>
      <c r="BG14" s="622">
        <v>38098</v>
      </c>
      <c r="BH14" s="623"/>
      <c r="BI14" s="623"/>
      <c r="BJ14" s="623"/>
      <c r="BK14" s="623"/>
      <c r="BL14" s="623"/>
      <c r="BM14" s="623"/>
      <c r="BN14" s="624"/>
      <c r="BO14" s="649">
        <v>1.5</v>
      </c>
      <c r="BP14" s="649"/>
      <c r="BQ14" s="649"/>
      <c r="BR14" s="649"/>
      <c r="BS14" s="650" t="s">
        <v>65</v>
      </c>
      <c r="BT14" s="650"/>
      <c r="BU14" s="650"/>
      <c r="BV14" s="650"/>
      <c r="BW14" s="650"/>
      <c r="BX14" s="650"/>
      <c r="BY14" s="650"/>
      <c r="BZ14" s="650"/>
      <c r="CA14" s="650"/>
      <c r="CB14" s="708"/>
      <c r="CD14" s="659" t="s">
        <v>192</v>
      </c>
      <c r="CE14" s="660"/>
      <c r="CF14" s="660"/>
      <c r="CG14" s="660"/>
      <c r="CH14" s="660"/>
      <c r="CI14" s="660"/>
      <c r="CJ14" s="660"/>
      <c r="CK14" s="660"/>
      <c r="CL14" s="660"/>
      <c r="CM14" s="660"/>
      <c r="CN14" s="660"/>
      <c r="CO14" s="660"/>
      <c r="CP14" s="660"/>
      <c r="CQ14" s="661"/>
      <c r="CR14" s="622">
        <v>490037</v>
      </c>
      <c r="CS14" s="623"/>
      <c r="CT14" s="623"/>
      <c r="CU14" s="623"/>
      <c r="CV14" s="623"/>
      <c r="CW14" s="623"/>
      <c r="CX14" s="623"/>
      <c r="CY14" s="624"/>
      <c r="CZ14" s="649">
        <v>3.9</v>
      </c>
      <c r="DA14" s="649"/>
      <c r="DB14" s="649"/>
      <c r="DC14" s="649"/>
      <c r="DD14" s="628">
        <v>36984</v>
      </c>
      <c r="DE14" s="623"/>
      <c r="DF14" s="623"/>
      <c r="DG14" s="623"/>
      <c r="DH14" s="623"/>
      <c r="DI14" s="623"/>
      <c r="DJ14" s="623"/>
      <c r="DK14" s="623"/>
      <c r="DL14" s="623"/>
      <c r="DM14" s="623"/>
      <c r="DN14" s="623"/>
      <c r="DO14" s="623"/>
      <c r="DP14" s="624"/>
      <c r="DQ14" s="628">
        <v>469446</v>
      </c>
      <c r="DR14" s="623"/>
      <c r="DS14" s="623"/>
      <c r="DT14" s="623"/>
      <c r="DU14" s="623"/>
      <c r="DV14" s="623"/>
      <c r="DW14" s="623"/>
      <c r="DX14" s="623"/>
      <c r="DY14" s="623"/>
      <c r="DZ14" s="623"/>
      <c r="EA14" s="623"/>
      <c r="EB14" s="623"/>
      <c r="EC14" s="667"/>
    </row>
    <row r="15" spans="2:143" ht="11.25" customHeight="1" x14ac:dyDescent="0.15">
      <c r="B15" s="619" t="s">
        <v>193</v>
      </c>
      <c r="C15" s="620"/>
      <c r="D15" s="620"/>
      <c r="E15" s="620"/>
      <c r="F15" s="620"/>
      <c r="G15" s="620"/>
      <c r="H15" s="620"/>
      <c r="I15" s="620"/>
      <c r="J15" s="620"/>
      <c r="K15" s="620"/>
      <c r="L15" s="620"/>
      <c r="M15" s="620"/>
      <c r="N15" s="620"/>
      <c r="O15" s="620"/>
      <c r="P15" s="620"/>
      <c r="Q15" s="621"/>
      <c r="R15" s="622" t="s">
        <v>65</v>
      </c>
      <c r="S15" s="623"/>
      <c r="T15" s="623"/>
      <c r="U15" s="623"/>
      <c r="V15" s="623"/>
      <c r="W15" s="623"/>
      <c r="X15" s="623"/>
      <c r="Y15" s="624"/>
      <c r="Z15" s="649" t="s">
        <v>65</v>
      </c>
      <c r="AA15" s="649"/>
      <c r="AB15" s="649"/>
      <c r="AC15" s="649"/>
      <c r="AD15" s="650" t="s">
        <v>65</v>
      </c>
      <c r="AE15" s="650"/>
      <c r="AF15" s="650"/>
      <c r="AG15" s="650"/>
      <c r="AH15" s="650"/>
      <c r="AI15" s="650"/>
      <c r="AJ15" s="650"/>
      <c r="AK15" s="650"/>
      <c r="AL15" s="625" t="s">
        <v>65</v>
      </c>
      <c r="AM15" s="626"/>
      <c r="AN15" s="626"/>
      <c r="AO15" s="651"/>
      <c r="AP15" s="619" t="s">
        <v>194</v>
      </c>
      <c r="AQ15" s="620"/>
      <c r="AR15" s="620"/>
      <c r="AS15" s="620"/>
      <c r="AT15" s="620"/>
      <c r="AU15" s="620"/>
      <c r="AV15" s="620"/>
      <c r="AW15" s="620"/>
      <c r="AX15" s="620"/>
      <c r="AY15" s="620"/>
      <c r="AZ15" s="620"/>
      <c r="BA15" s="620"/>
      <c r="BB15" s="620"/>
      <c r="BC15" s="620"/>
      <c r="BD15" s="620"/>
      <c r="BE15" s="620"/>
      <c r="BF15" s="621"/>
      <c r="BG15" s="622">
        <v>165505</v>
      </c>
      <c r="BH15" s="623"/>
      <c r="BI15" s="623"/>
      <c r="BJ15" s="623"/>
      <c r="BK15" s="623"/>
      <c r="BL15" s="623"/>
      <c r="BM15" s="623"/>
      <c r="BN15" s="624"/>
      <c r="BO15" s="649">
        <v>6.7</v>
      </c>
      <c r="BP15" s="649"/>
      <c r="BQ15" s="649"/>
      <c r="BR15" s="649"/>
      <c r="BS15" s="650" t="s">
        <v>65</v>
      </c>
      <c r="BT15" s="650"/>
      <c r="BU15" s="650"/>
      <c r="BV15" s="650"/>
      <c r="BW15" s="650"/>
      <c r="BX15" s="650"/>
      <c r="BY15" s="650"/>
      <c r="BZ15" s="650"/>
      <c r="CA15" s="650"/>
      <c r="CB15" s="708"/>
      <c r="CD15" s="659" t="s">
        <v>195</v>
      </c>
      <c r="CE15" s="660"/>
      <c r="CF15" s="660"/>
      <c r="CG15" s="660"/>
      <c r="CH15" s="660"/>
      <c r="CI15" s="660"/>
      <c r="CJ15" s="660"/>
      <c r="CK15" s="660"/>
      <c r="CL15" s="660"/>
      <c r="CM15" s="660"/>
      <c r="CN15" s="660"/>
      <c r="CO15" s="660"/>
      <c r="CP15" s="660"/>
      <c r="CQ15" s="661"/>
      <c r="CR15" s="622">
        <v>1174590</v>
      </c>
      <c r="CS15" s="623"/>
      <c r="CT15" s="623"/>
      <c r="CU15" s="623"/>
      <c r="CV15" s="623"/>
      <c r="CW15" s="623"/>
      <c r="CX15" s="623"/>
      <c r="CY15" s="624"/>
      <c r="CZ15" s="649">
        <v>9.3000000000000007</v>
      </c>
      <c r="DA15" s="649"/>
      <c r="DB15" s="649"/>
      <c r="DC15" s="649"/>
      <c r="DD15" s="628">
        <v>414687</v>
      </c>
      <c r="DE15" s="623"/>
      <c r="DF15" s="623"/>
      <c r="DG15" s="623"/>
      <c r="DH15" s="623"/>
      <c r="DI15" s="623"/>
      <c r="DJ15" s="623"/>
      <c r="DK15" s="623"/>
      <c r="DL15" s="623"/>
      <c r="DM15" s="623"/>
      <c r="DN15" s="623"/>
      <c r="DO15" s="623"/>
      <c r="DP15" s="624"/>
      <c r="DQ15" s="628">
        <v>685337</v>
      </c>
      <c r="DR15" s="623"/>
      <c r="DS15" s="623"/>
      <c r="DT15" s="623"/>
      <c r="DU15" s="623"/>
      <c r="DV15" s="623"/>
      <c r="DW15" s="623"/>
      <c r="DX15" s="623"/>
      <c r="DY15" s="623"/>
      <c r="DZ15" s="623"/>
      <c r="EA15" s="623"/>
      <c r="EB15" s="623"/>
      <c r="EC15" s="667"/>
    </row>
    <row r="16" spans="2:143" ht="11.25" customHeight="1" x14ac:dyDescent="0.15">
      <c r="B16" s="619" t="s">
        <v>196</v>
      </c>
      <c r="C16" s="620"/>
      <c r="D16" s="620"/>
      <c r="E16" s="620"/>
      <c r="F16" s="620"/>
      <c r="G16" s="620"/>
      <c r="H16" s="620"/>
      <c r="I16" s="620"/>
      <c r="J16" s="620"/>
      <c r="K16" s="620"/>
      <c r="L16" s="620"/>
      <c r="M16" s="620"/>
      <c r="N16" s="620"/>
      <c r="O16" s="620"/>
      <c r="P16" s="620"/>
      <c r="Q16" s="621"/>
      <c r="R16" s="622">
        <v>9019</v>
      </c>
      <c r="S16" s="623"/>
      <c r="T16" s="623"/>
      <c r="U16" s="623"/>
      <c r="V16" s="623"/>
      <c r="W16" s="623"/>
      <c r="X16" s="623"/>
      <c r="Y16" s="624"/>
      <c r="Z16" s="649">
        <v>0.1</v>
      </c>
      <c r="AA16" s="649"/>
      <c r="AB16" s="649"/>
      <c r="AC16" s="649"/>
      <c r="AD16" s="650">
        <v>9019</v>
      </c>
      <c r="AE16" s="650"/>
      <c r="AF16" s="650"/>
      <c r="AG16" s="650"/>
      <c r="AH16" s="650"/>
      <c r="AI16" s="650"/>
      <c r="AJ16" s="650"/>
      <c r="AK16" s="650"/>
      <c r="AL16" s="625">
        <v>0.1</v>
      </c>
      <c r="AM16" s="626"/>
      <c r="AN16" s="626"/>
      <c r="AO16" s="651"/>
      <c r="AP16" s="619" t="s">
        <v>197</v>
      </c>
      <c r="AQ16" s="620"/>
      <c r="AR16" s="620"/>
      <c r="AS16" s="620"/>
      <c r="AT16" s="620"/>
      <c r="AU16" s="620"/>
      <c r="AV16" s="620"/>
      <c r="AW16" s="620"/>
      <c r="AX16" s="620"/>
      <c r="AY16" s="620"/>
      <c r="AZ16" s="620"/>
      <c r="BA16" s="620"/>
      <c r="BB16" s="620"/>
      <c r="BC16" s="620"/>
      <c r="BD16" s="620"/>
      <c r="BE16" s="620"/>
      <c r="BF16" s="621"/>
      <c r="BG16" s="622" t="s">
        <v>65</v>
      </c>
      <c r="BH16" s="623"/>
      <c r="BI16" s="623"/>
      <c r="BJ16" s="623"/>
      <c r="BK16" s="623"/>
      <c r="BL16" s="623"/>
      <c r="BM16" s="623"/>
      <c r="BN16" s="624"/>
      <c r="BO16" s="649" t="s">
        <v>65</v>
      </c>
      <c r="BP16" s="649"/>
      <c r="BQ16" s="649"/>
      <c r="BR16" s="649"/>
      <c r="BS16" s="650" t="s">
        <v>65</v>
      </c>
      <c r="BT16" s="650"/>
      <c r="BU16" s="650"/>
      <c r="BV16" s="650"/>
      <c r="BW16" s="650"/>
      <c r="BX16" s="650"/>
      <c r="BY16" s="650"/>
      <c r="BZ16" s="650"/>
      <c r="CA16" s="650"/>
      <c r="CB16" s="708"/>
      <c r="CD16" s="659" t="s">
        <v>198</v>
      </c>
      <c r="CE16" s="660"/>
      <c r="CF16" s="660"/>
      <c r="CG16" s="660"/>
      <c r="CH16" s="660"/>
      <c r="CI16" s="660"/>
      <c r="CJ16" s="660"/>
      <c r="CK16" s="660"/>
      <c r="CL16" s="660"/>
      <c r="CM16" s="660"/>
      <c r="CN16" s="660"/>
      <c r="CO16" s="660"/>
      <c r="CP16" s="660"/>
      <c r="CQ16" s="661"/>
      <c r="CR16" s="622">
        <v>18700</v>
      </c>
      <c r="CS16" s="623"/>
      <c r="CT16" s="623"/>
      <c r="CU16" s="623"/>
      <c r="CV16" s="623"/>
      <c r="CW16" s="623"/>
      <c r="CX16" s="623"/>
      <c r="CY16" s="624"/>
      <c r="CZ16" s="649">
        <v>0.1</v>
      </c>
      <c r="DA16" s="649"/>
      <c r="DB16" s="649"/>
      <c r="DC16" s="649"/>
      <c r="DD16" s="628" t="s">
        <v>65</v>
      </c>
      <c r="DE16" s="623"/>
      <c r="DF16" s="623"/>
      <c r="DG16" s="623"/>
      <c r="DH16" s="623"/>
      <c r="DI16" s="623"/>
      <c r="DJ16" s="623"/>
      <c r="DK16" s="623"/>
      <c r="DL16" s="623"/>
      <c r="DM16" s="623"/>
      <c r="DN16" s="623"/>
      <c r="DO16" s="623"/>
      <c r="DP16" s="624"/>
      <c r="DQ16" s="628" t="s">
        <v>65</v>
      </c>
      <c r="DR16" s="623"/>
      <c r="DS16" s="623"/>
      <c r="DT16" s="623"/>
      <c r="DU16" s="623"/>
      <c r="DV16" s="623"/>
      <c r="DW16" s="623"/>
      <c r="DX16" s="623"/>
      <c r="DY16" s="623"/>
      <c r="DZ16" s="623"/>
      <c r="EA16" s="623"/>
      <c r="EB16" s="623"/>
      <c r="EC16" s="667"/>
    </row>
    <row r="17" spans="2:133" ht="11.25" customHeight="1" x14ac:dyDescent="0.15">
      <c r="B17" s="619" t="s">
        <v>199</v>
      </c>
      <c r="C17" s="620"/>
      <c r="D17" s="620"/>
      <c r="E17" s="620"/>
      <c r="F17" s="620"/>
      <c r="G17" s="620"/>
      <c r="H17" s="620"/>
      <c r="I17" s="620"/>
      <c r="J17" s="620"/>
      <c r="K17" s="620"/>
      <c r="L17" s="620"/>
      <c r="M17" s="620"/>
      <c r="N17" s="620"/>
      <c r="O17" s="620"/>
      <c r="P17" s="620"/>
      <c r="Q17" s="621"/>
      <c r="R17" s="622">
        <v>24990</v>
      </c>
      <c r="S17" s="623"/>
      <c r="T17" s="623"/>
      <c r="U17" s="623"/>
      <c r="V17" s="623"/>
      <c r="W17" s="623"/>
      <c r="X17" s="623"/>
      <c r="Y17" s="624"/>
      <c r="Z17" s="649">
        <v>0.2</v>
      </c>
      <c r="AA17" s="649"/>
      <c r="AB17" s="649"/>
      <c r="AC17" s="649"/>
      <c r="AD17" s="650">
        <v>24990</v>
      </c>
      <c r="AE17" s="650"/>
      <c r="AF17" s="650"/>
      <c r="AG17" s="650"/>
      <c r="AH17" s="650"/>
      <c r="AI17" s="650"/>
      <c r="AJ17" s="650"/>
      <c r="AK17" s="650"/>
      <c r="AL17" s="625">
        <v>0.4</v>
      </c>
      <c r="AM17" s="626"/>
      <c r="AN17" s="626"/>
      <c r="AO17" s="651"/>
      <c r="AP17" s="619" t="s">
        <v>200</v>
      </c>
      <c r="AQ17" s="620"/>
      <c r="AR17" s="620"/>
      <c r="AS17" s="620"/>
      <c r="AT17" s="620"/>
      <c r="AU17" s="620"/>
      <c r="AV17" s="620"/>
      <c r="AW17" s="620"/>
      <c r="AX17" s="620"/>
      <c r="AY17" s="620"/>
      <c r="AZ17" s="620"/>
      <c r="BA17" s="620"/>
      <c r="BB17" s="620"/>
      <c r="BC17" s="620"/>
      <c r="BD17" s="620"/>
      <c r="BE17" s="620"/>
      <c r="BF17" s="621"/>
      <c r="BG17" s="622" t="s">
        <v>65</v>
      </c>
      <c r="BH17" s="623"/>
      <c r="BI17" s="623"/>
      <c r="BJ17" s="623"/>
      <c r="BK17" s="623"/>
      <c r="BL17" s="623"/>
      <c r="BM17" s="623"/>
      <c r="BN17" s="624"/>
      <c r="BO17" s="649" t="s">
        <v>65</v>
      </c>
      <c r="BP17" s="649"/>
      <c r="BQ17" s="649"/>
      <c r="BR17" s="649"/>
      <c r="BS17" s="650" t="s">
        <v>65</v>
      </c>
      <c r="BT17" s="650"/>
      <c r="BU17" s="650"/>
      <c r="BV17" s="650"/>
      <c r="BW17" s="650"/>
      <c r="BX17" s="650"/>
      <c r="BY17" s="650"/>
      <c r="BZ17" s="650"/>
      <c r="CA17" s="650"/>
      <c r="CB17" s="708"/>
      <c r="CD17" s="659" t="s">
        <v>201</v>
      </c>
      <c r="CE17" s="660"/>
      <c r="CF17" s="660"/>
      <c r="CG17" s="660"/>
      <c r="CH17" s="660"/>
      <c r="CI17" s="660"/>
      <c r="CJ17" s="660"/>
      <c r="CK17" s="660"/>
      <c r="CL17" s="660"/>
      <c r="CM17" s="660"/>
      <c r="CN17" s="660"/>
      <c r="CO17" s="660"/>
      <c r="CP17" s="660"/>
      <c r="CQ17" s="661"/>
      <c r="CR17" s="622">
        <v>1215767</v>
      </c>
      <c r="CS17" s="623"/>
      <c r="CT17" s="623"/>
      <c r="CU17" s="623"/>
      <c r="CV17" s="623"/>
      <c r="CW17" s="623"/>
      <c r="CX17" s="623"/>
      <c r="CY17" s="624"/>
      <c r="CZ17" s="649">
        <v>9.6</v>
      </c>
      <c r="DA17" s="649"/>
      <c r="DB17" s="649"/>
      <c r="DC17" s="649"/>
      <c r="DD17" s="628" t="s">
        <v>65</v>
      </c>
      <c r="DE17" s="623"/>
      <c r="DF17" s="623"/>
      <c r="DG17" s="623"/>
      <c r="DH17" s="623"/>
      <c r="DI17" s="623"/>
      <c r="DJ17" s="623"/>
      <c r="DK17" s="623"/>
      <c r="DL17" s="623"/>
      <c r="DM17" s="623"/>
      <c r="DN17" s="623"/>
      <c r="DO17" s="623"/>
      <c r="DP17" s="624"/>
      <c r="DQ17" s="628">
        <v>1168985</v>
      </c>
      <c r="DR17" s="623"/>
      <c r="DS17" s="623"/>
      <c r="DT17" s="623"/>
      <c r="DU17" s="623"/>
      <c r="DV17" s="623"/>
      <c r="DW17" s="623"/>
      <c r="DX17" s="623"/>
      <c r="DY17" s="623"/>
      <c r="DZ17" s="623"/>
      <c r="EA17" s="623"/>
      <c r="EB17" s="623"/>
      <c r="EC17" s="667"/>
    </row>
    <row r="18" spans="2:133" ht="11.25" customHeight="1" x14ac:dyDescent="0.15">
      <c r="B18" s="619" t="s">
        <v>202</v>
      </c>
      <c r="C18" s="620"/>
      <c r="D18" s="620"/>
      <c r="E18" s="620"/>
      <c r="F18" s="620"/>
      <c r="G18" s="620"/>
      <c r="H18" s="620"/>
      <c r="I18" s="620"/>
      <c r="J18" s="620"/>
      <c r="K18" s="620"/>
      <c r="L18" s="620"/>
      <c r="M18" s="620"/>
      <c r="N18" s="620"/>
      <c r="O18" s="620"/>
      <c r="P18" s="620"/>
      <c r="Q18" s="621"/>
      <c r="R18" s="622">
        <v>53770</v>
      </c>
      <c r="S18" s="623"/>
      <c r="T18" s="623"/>
      <c r="U18" s="623"/>
      <c r="V18" s="623"/>
      <c r="W18" s="623"/>
      <c r="X18" s="623"/>
      <c r="Y18" s="624"/>
      <c r="Z18" s="649">
        <v>0.4</v>
      </c>
      <c r="AA18" s="649"/>
      <c r="AB18" s="649"/>
      <c r="AC18" s="649"/>
      <c r="AD18" s="650">
        <v>53770</v>
      </c>
      <c r="AE18" s="650"/>
      <c r="AF18" s="650"/>
      <c r="AG18" s="650"/>
      <c r="AH18" s="650"/>
      <c r="AI18" s="650"/>
      <c r="AJ18" s="650"/>
      <c r="AK18" s="650"/>
      <c r="AL18" s="625">
        <v>0.80000001192092896</v>
      </c>
      <c r="AM18" s="626"/>
      <c r="AN18" s="626"/>
      <c r="AO18" s="651"/>
      <c r="AP18" s="619" t="s">
        <v>203</v>
      </c>
      <c r="AQ18" s="620"/>
      <c r="AR18" s="620"/>
      <c r="AS18" s="620"/>
      <c r="AT18" s="620"/>
      <c r="AU18" s="620"/>
      <c r="AV18" s="620"/>
      <c r="AW18" s="620"/>
      <c r="AX18" s="620"/>
      <c r="AY18" s="620"/>
      <c r="AZ18" s="620"/>
      <c r="BA18" s="620"/>
      <c r="BB18" s="620"/>
      <c r="BC18" s="620"/>
      <c r="BD18" s="620"/>
      <c r="BE18" s="620"/>
      <c r="BF18" s="621"/>
      <c r="BG18" s="622" t="s">
        <v>65</v>
      </c>
      <c r="BH18" s="623"/>
      <c r="BI18" s="623"/>
      <c r="BJ18" s="623"/>
      <c r="BK18" s="623"/>
      <c r="BL18" s="623"/>
      <c r="BM18" s="623"/>
      <c r="BN18" s="624"/>
      <c r="BO18" s="649" t="s">
        <v>65</v>
      </c>
      <c r="BP18" s="649"/>
      <c r="BQ18" s="649"/>
      <c r="BR18" s="649"/>
      <c r="BS18" s="650" t="s">
        <v>65</v>
      </c>
      <c r="BT18" s="650"/>
      <c r="BU18" s="650"/>
      <c r="BV18" s="650"/>
      <c r="BW18" s="650"/>
      <c r="BX18" s="650"/>
      <c r="BY18" s="650"/>
      <c r="BZ18" s="650"/>
      <c r="CA18" s="650"/>
      <c r="CB18" s="708"/>
      <c r="CD18" s="659" t="s">
        <v>204</v>
      </c>
      <c r="CE18" s="660"/>
      <c r="CF18" s="660"/>
      <c r="CG18" s="660"/>
      <c r="CH18" s="660"/>
      <c r="CI18" s="660"/>
      <c r="CJ18" s="660"/>
      <c r="CK18" s="660"/>
      <c r="CL18" s="660"/>
      <c r="CM18" s="660"/>
      <c r="CN18" s="660"/>
      <c r="CO18" s="660"/>
      <c r="CP18" s="660"/>
      <c r="CQ18" s="661"/>
      <c r="CR18" s="622" t="s">
        <v>65</v>
      </c>
      <c r="CS18" s="623"/>
      <c r="CT18" s="623"/>
      <c r="CU18" s="623"/>
      <c r="CV18" s="623"/>
      <c r="CW18" s="623"/>
      <c r="CX18" s="623"/>
      <c r="CY18" s="624"/>
      <c r="CZ18" s="649" t="s">
        <v>65</v>
      </c>
      <c r="DA18" s="649"/>
      <c r="DB18" s="649"/>
      <c r="DC18" s="649"/>
      <c r="DD18" s="628" t="s">
        <v>65</v>
      </c>
      <c r="DE18" s="623"/>
      <c r="DF18" s="623"/>
      <c r="DG18" s="623"/>
      <c r="DH18" s="623"/>
      <c r="DI18" s="623"/>
      <c r="DJ18" s="623"/>
      <c r="DK18" s="623"/>
      <c r="DL18" s="623"/>
      <c r="DM18" s="623"/>
      <c r="DN18" s="623"/>
      <c r="DO18" s="623"/>
      <c r="DP18" s="624"/>
      <c r="DQ18" s="628" t="s">
        <v>65</v>
      </c>
      <c r="DR18" s="623"/>
      <c r="DS18" s="623"/>
      <c r="DT18" s="623"/>
      <c r="DU18" s="623"/>
      <c r="DV18" s="623"/>
      <c r="DW18" s="623"/>
      <c r="DX18" s="623"/>
      <c r="DY18" s="623"/>
      <c r="DZ18" s="623"/>
      <c r="EA18" s="623"/>
      <c r="EB18" s="623"/>
      <c r="EC18" s="667"/>
    </row>
    <row r="19" spans="2:133" ht="11.25" customHeight="1" x14ac:dyDescent="0.15">
      <c r="B19" s="619" t="s">
        <v>205</v>
      </c>
      <c r="C19" s="620"/>
      <c r="D19" s="620"/>
      <c r="E19" s="620"/>
      <c r="F19" s="620"/>
      <c r="G19" s="620"/>
      <c r="H19" s="620"/>
      <c r="I19" s="620"/>
      <c r="J19" s="620"/>
      <c r="K19" s="620"/>
      <c r="L19" s="620"/>
      <c r="M19" s="620"/>
      <c r="N19" s="620"/>
      <c r="O19" s="620"/>
      <c r="P19" s="620"/>
      <c r="Q19" s="621"/>
      <c r="R19" s="622">
        <v>2765</v>
      </c>
      <c r="S19" s="623"/>
      <c r="T19" s="623"/>
      <c r="U19" s="623"/>
      <c r="V19" s="623"/>
      <c r="W19" s="623"/>
      <c r="X19" s="623"/>
      <c r="Y19" s="624"/>
      <c r="Z19" s="649">
        <v>0</v>
      </c>
      <c r="AA19" s="649"/>
      <c r="AB19" s="649"/>
      <c r="AC19" s="649"/>
      <c r="AD19" s="650">
        <v>2765</v>
      </c>
      <c r="AE19" s="650"/>
      <c r="AF19" s="650"/>
      <c r="AG19" s="650"/>
      <c r="AH19" s="650"/>
      <c r="AI19" s="650"/>
      <c r="AJ19" s="650"/>
      <c r="AK19" s="650"/>
      <c r="AL19" s="625">
        <v>0</v>
      </c>
      <c r="AM19" s="626"/>
      <c r="AN19" s="626"/>
      <c r="AO19" s="651"/>
      <c r="AP19" s="619" t="s">
        <v>206</v>
      </c>
      <c r="AQ19" s="620"/>
      <c r="AR19" s="620"/>
      <c r="AS19" s="620"/>
      <c r="AT19" s="620"/>
      <c r="AU19" s="620"/>
      <c r="AV19" s="620"/>
      <c r="AW19" s="620"/>
      <c r="AX19" s="620"/>
      <c r="AY19" s="620"/>
      <c r="AZ19" s="620"/>
      <c r="BA19" s="620"/>
      <c r="BB19" s="620"/>
      <c r="BC19" s="620"/>
      <c r="BD19" s="620"/>
      <c r="BE19" s="620"/>
      <c r="BF19" s="621"/>
      <c r="BG19" s="622">
        <v>14196</v>
      </c>
      <c r="BH19" s="623"/>
      <c r="BI19" s="623"/>
      <c r="BJ19" s="623"/>
      <c r="BK19" s="623"/>
      <c r="BL19" s="623"/>
      <c r="BM19" s="623"/>
      <c r="BN19" s="624"/>
      <c r="BO19" s="649">
        <v>0.6</v>
      </c>
      <c r="BP19" s="649"/>
      <c r="BQ19" s="649"/>
      <c r="BR19" s="649"/>
      <c r="BS19" s="650" t="s">
        <v>65</v>
      </c>
      <c r="BT19" s="650"/>
      <c r="BU19" s="650"/>
      <c r="BV19" s="650"/>
      <c r="BW19" s="650"/>
      <c r="BX19" s="650"/>
      <c r="BY19" s="650"/>
      <c r="BZ19" s="650"/>
      <c r="CA19" s="650"/>
      <c r="CB19" s="708"/>
      <c r="CD19" s="659" t="s">
        <v>207</v>
      </c>
      <c r="CE19" s="660"/>
      <c r="CF19" s="660"/>
      <c r="CG19" s="660"/>
      <c r="CH19" s="660"/>
      <c r="CI19" s="660"/>
      <c r="CJ19" s="660"/>
      <c r="CK19" s="660"/>
      <c r="CL19" s="660"/>
      <c r="CM19" s="660"/>
      <c r="CN19" s="660"/>
      <c r="CO19" s="660"/>
      <c r="CP19" s="660"/>
      <c r="CQ19" s="661"/>
      <c r="CR19" s="622" t="s">
        <v>65</v>
      </c>
      <c r="CS19" s="623"/>
      <c r="CT19" s="623"/>
      <c r="CU19" s="623"/>
      <c r="CV19" s="623"/>
      <c r="CW19" s="623"/>
      <c r="CX19" s="623"/>
      <c r="CY19" s="624"/>
      <c r="CZ19" s="649" t="s">
        <v>65</v>
      </c>
      <c r="DA19" s="649"/>
      <c r="DB19" s="649"/>
      <c r="DC19" s="649"/>
      <c r="DD19" s="628" t="s">
        <v>65</v>
      </c>
      <c r="DE19" s="623"/>
      <c r="DF19" s="623"/>
      <c r="DG19" s="623"/>
      <c r="DH19" s="623"/>
      <c r="DI19" s="623"/>
      <c r="DJ19" s="623"/>
      <c r="DK19" s="623"/>
      <c r="DL19" s="623"/>
      <c r="DM19" s="623"/>
      <c r="DN19" s="623"/>
      <c r="DO19" s="623"/>
      <c r="DP19" s="624"/>
      <c r="DQ19" s="628" t="s">
        <v>65</v>
      </c>
      <c r="DR19" s="623"/>
      <c r="DS19" s="623"/>
      <c r="DT19" s="623"/>
      <c r="DU19" s="623"/>
      <c r="DV19" s="623"/>
      <c r="DW19" s="623"/>
      <c r="DX19" s="623"/>
      <c r="DY19" s="623"/>
      <c r="DZ19" s="623"/>
      <c r="EA19" s="623"/>
      <c r="EB19" s="623"/>
      <c r="EC19" s="667"/>
    </row>
    <row r="20" spans="2:133" ht="11.25" customHeight="1" x14ac:dyDescent="0.15">
      <c r="B20" s="619" t="s">
        <v>208</v>
      </c>
      <c r="C20" s="620"/>
      <c r="D20" s="620"/>
      <c r="E20" s="620"/>
      <c r="F20" s="620"/>
      <c r="G20" s="620"/>
      <c r="H20" s="620"/>
      <c r="I20" s="620"/>
      <c r="J20" s="620"/>
      <c r="K20" s="620"/>
      <c r="L20" s="620"/>
      <c r="M20" s="620"/>
      <c r="N20" s="620"/>
      <c r="O20" s="620"/>
      <c r="P20" s="620"/>
      <c r="Q20" s="621"/>
      <c r="R20" s="622">
        <v>2506</v>
      </c>
      <c r="S20" s="623"/>
      <c r="T20" s="623"/>
      <c r="U20" s="623"/>
      <c r="V20" s="623"/>
      <c r="W20" s="623"/>
      <c r="X20" s="623"/>
      <c r="Y20" s="624"/>
      <c r="Z20" s="649">
        <v>0</v>
      </c>
      <c r="AA20" s="649"/>
      <c r="AB20" s="649"/>
      <c r="AC20" s="649"/>
      <c r="AD20" s="650">
        <v>2506</v>
      </c>
      <c r="AE20" s="650"/>
      <c r="AF20" s="650"/>
      <c r="AG20" s="650"/>
      <c r="AH20" s="650"/>
      <c r="AI20" s="650"/>
      <c r="AJ20" s="650"/>
      <c r="AK20" s="650"/>
      <c r="AL20" s="625">
        <v>0</v>
      </c>
      <c r="AM20" s="626"/>
      <c r="AN20" s="626"/>
      <c r="AO20" s="651"/>
      <c r="AP20" s="619" t="s">
        <v>209</v>
      </c>
      <c r="AQ20" s="620"/>
      <c r="AR20" s="620"/>
      <c r="AS20" s="620"/>
      <c r="AT20" s="620"/>
      <c r="AU20" s="620"/>
      <c r="AV20" s="620"/>
      <c r="AW20" s="620"/>
      <c r="AX20" s="620"/>
      <c r="AY20" s="620"/>
      <c r="AZ20" s="620"/>
      <c r="BA20" s="620"/>
      <c r="BB20" s="620"/>
      <c r="BC20" s="620"/>
      <c r="BD20" s="620"/>
      <c r="BE20" s="620"/>
      <c r="BF20" s="621"/>
      <c r="BG20" s="622">
        <v>14196</v>
      </c>
      <c r="BH20" s="623"/>
      <c r="BI20" s="623"/>
      <c r="BJ20" s="623"/>
      <c r="BK20" s="623"/>
      <c r="BL20" s="623"/>
      <c r="BM20" s="623"/>
      <c r="BN20" s="624"/>
      <c r="BO20" s="649">
        <v>0.6</v>
      </c>
      <c r="BP20" s="649"/>
      <c r="BQ20" s="649"/>
      <c r="BR20" s="649"/>
      <c r="BS20" s="650" t="s">
        <v>65</v>
      </c>
      <c r="BT20" s="650"/>
      <c r="BU20" s="650"/>
      <c r="BV20" s="650"/>
      <c r="BW20" s="650"/>
      <c r="BX20" s="650"/>
      <c r="BY20" s="650"/>
      <c r="BZ20" s="650"/>
      <c r="CA20" s="650"/>
      <c r="CB20" s="708"/>
      <c r="CD20" s="659" t="s">
        <v>210</v>
      </c>
      <c r="CE20" s="660"/>
      <c r="CF20" s="660"/>
      <c r="CG20" s="660"/>
      <c r="CH20" s="660"/>
      <c r="CI20" s="660"/>
      <c r="CJ20" s="660"/>
      <c r="CK20" s="660"/>
      <c r="CL20" s="660"/>
      <c r="CM20" s="660"/>
      <c r="CN20" s="660"/>
      <c r="CO20" s="660"/>
      <c r="CP20" s="660"/>
      <c r="CQ20" s="661"/>
      <c r="CR20" s="622">
        <v>12652692</v>
      </c>
      <c r="CS20" s="623"/>
      <c r="CT20" s="623"/>
      <c r="CU20" s="623"/>
      <c r="CV20" s="623"/>
      <c r="CW20" s="623"/>
      <c r="CX20" s="623"/>
      <c r="CY20" s="624"/>
      <c r="CZ20" s="649">
        <v>100</v>
      </c>
      <c r="DA20" s="649"/>
      <c r="DB20" s="649"/>
      <c r="DC20" s="649"/>
      <c r="DD20" s="628">
        <v>1182575</v>
      </c>
      <c r="DE20" s="623"/>
      <c r="DF20" s="623"/>
      <c r="DG20" s="623"/>
      <c r="DH20" s="623"/>
      <c r="DI20" s="623"/>
      <c r="DJ20" s="623"/>
      <c r="DK20" s="623"/>
      <c r="DL20" s="623"/>
      <c r="DM20" s="623"/>
      <c r="DN20" s="623"/>
      <c r="DO20" s="623"/>
      <c r="DP20" s="624"/>
      <c r="DQ20" s="628">
        <v>8769668</v>
      </c>
      <c r="DR20" s="623"/>
      <c r="DS20" s="623"/>
      <c r="DT20" s="623"/>
      <c r="DU20" s="623"/>
      <c r="DV20" s="623"/>
      <c r="DW20" s="623"/>
      <c r="DX20" s="623"/>
      <c r="DY20" s="623"/>
      <c r="DZ20" s="623"/>
      <c r="EA20" s="623"/>
      <c r="EB20" s="623"/>
      <c r="EC20" s="667"/>
    </row>
    <row r="21" spans="2:133" ht="11.25" customHeight="1" x14ac:dyDescent="0.15">
      <c r="B21" s="619" t="s">
        <v>211</v>
      </c>
      <c r="C21" s="620"/>
      <c r="D21" s="620"/>
      <c r="E21" s="620"/>
      <c r="F21" s="620"/>
      <c r="G21" s="620"/>
      <c r="H21" s="620"/>
      <c r="I21" s="620"/>
      <c r="J21" s="620"/>
      <c r="K21" s="620"/>
      <c r="L21" s="620"/>
      <c r="M21" s="620"/>
      <c r="N21" s="620"/>
      <c r="O21" s="620"/>
      <c r="P21" s="620"/>
      <c r="Q21" s="621"/>
      <c r="R21" s="622">
        <v>1033</v>
      </c>
      <c r="S21" s="623"/>
      <c r="T21" s="623"/>
      <c r="U21" s="623"/>
      <c r="V21" s="623"/>
      <c r="W21" s="623"/>
      <c r="X21" s="623"/>
      <c r="Y21" s="624"/>
      <c r="Z21" s="649">
        <v>0</v>
      </c>
      <c r="AA21" s="649"/>
      <c r="AB21" s="649"/>
      <c r="AC21" s="649"/>
      <c r="AD21" s="650">
        <v>1033</v>
      </c>
      <c r="AE21" s="650"/>
      <c r="AF21" s="650"/>
      <c r="AG21" s="650"/>
      <c r="AH21" s="650"/>
      <c r="AI21" s="650"/>
      <c r="AJ21" s="650"/>
      <c r="AK21" s="650"/>
      <c r="AL21" s="625">
        <v>0</v>
      </c>
      <c r="AM21" s="626"/>
      <c r="AN21" s="626"/>
      <c r="AO21" s="651"/>
      <c r="AP21" s="715" t="s">
        <v>212</v>
      </c>
      <c r="AQ21" s="722"/>
      <c r="AR21" s="722"/>
      <c r="AS21" s="722"/>
      <c r="AT21" s="722"/>
      <c r="AU21" s="722"/>
      <c r="AV21" s="722"/>
      <c r="AW21" s="722"/>
      <c r="AX21" s="722"/>
      <c r="AY21" s="722"/>
      <c r="AZ21" s="722"/>
      <c r="BA21" s="722"/>
      <c r="BB21" s="722"/>
      <c r="BC21" s="722"/>
      <c r="BD21" s="722"/>
      <c r="BE21" s="722"/>
      <c r="BF21" s="717"/>
      <c r="BG21" s="622">
        <v>14196</v>
      </c>
      <c r="BH21" s="623"/>
      <c r="BI21" s="623"/>
      <c r="BJ21" s="623"/>
      <c r="BK21" s="623"/>
      <c r="BL21" s="623"/>
      <c r="BM21" s="623"/>
      <c r="BN21" s="624"/>
      <c r="BO21" s="649">
        <v>0.6</v>
      </c>
      <c r="BP21" s="649"/>
      <c r="BQ21" s="649"/>
      <c r="BR21" s="649"/>
      <c r="BS21" s="650" t="s">
        <v>65</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15">
      <c r="B22" s="685" t="s">
        <v>213</v>
      </c>
      <c r="C22" s="686"/>
      <c r="D22" s="686"/>
      <c r="E22" s="686"/>
      <c r="F22" s="686"/>
      <c r="G22" s="686"/>
      <c r="H22" s="686"/>
      <c r="I22" s="686"/>
      <c r="J22" s="686"/>
      <c r="K22" s="686"/>
      <c r="L22" s="686"/>
      <c r="M22" s="686"/>
      <c r="N22" s="686"/>
      <c r="O22" s="686"/>
      <c r="P22" s="686"/>
      <c r="Q22" s="687"/>
      <c r="R22" s="622">
        <v>47466</v>
      </c>
      <c r="S22" s="623"/>
      <c r="T22" s="623"/>
      <c r="U22" s="623"/>
      <c r="V22" s="623"/>
      <c r="W22" s="623"/>
      <c r="X22" s="623"/>
      <c r="Y22" s="624"/>
      <c r="Z22" s="649">
        <v>0.4</v>
      </c>
      <c r="AA22" s="649"/>
      <c r="AB22" s="649"/>
      <c r="AC22" s="649"/>
      <c r="AD22" s="650">
        <v>47466</v>
      </c>
      <c r="AE22" s="650"/>
      <c r="AF22" s="650"/>
      <c r="AG22" s="650"/>
      <c r="AH22" s="650"/>
      <c r="AI22" s="650"/>
      <c r="AJ22" s="650"/>
      <c r="AK22" s="650"/>
      <c r="AL22" s="625">
        <v>0.69999998807907104</v>
      </c>
      <c r="AM22" s="626"/>
      <c r="AN22" s="626"/>
      <c r="AO22" s="651"/>
      <c r="AP22" s="715" t="s">
        <v>214</v>
      </c>
      <c r="AQ22" s="722"/>
      <c r="AR22" s="722"/>
      <c r="AS22" s="722"/>
      <c r="AT22" s="722"/>
      <c r="AU22" s="722"/>
      <c r="AV22" s="722"/>
      <c r="AW22" s="722"/>
      <c r="AX22" s="722"/>
      <c r="AY22" s="722"/>
      <c r="AZ22" s="722"/>
      <c r="BA22" s="722"/>
      <c r="BB22" s="722"/>
      <c r="BC22" s="722"/>
      <c r="BD22" s="722"/>
      <c r="BE22" s="722"/>
      <c r="BF22" s="717"/>
      <c r="BG22" s="622" t="s">
        <v>65</v>
      </c>
      <c r="BH22" s="623"/>
      <c r="BI22" s="623"/>
      <c r="BJ22" s="623"/>
      <c r="BK22" s="623"/>
      <c r="BL22" s="623"/>
      <c r="BM22" s="623"/>
      <c r="BN22" s="624"/>
      <c r="BO22" s="649" t="s">
        <v>65</v>
      </c>
      <c r="BP22" s="649"/>
      <c r="BQ22" s="649"/>
      <c r="BR22" s="649"/>
      <c r="BS22" s="650" t="s">
        <v>65</v>
      </c>
      <c r="BT22" s="650"/>
      <c r="BU22" s="650"/>
      <c r="BV22" s="650"/>
      <c r="BW22" s="650"/>
      <c r="BX22" s="650"/>
      <c r="BY22" s="650"/>
      <c r="BZ22" s="650"/>
      <c r="CA22" s="650"/>
      <c r="CB22" s="708"/>
      <c r="CD22" s="724" t="s">
        <v>215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216</v>
      </c>
      <c r="C23" s="620"/>
      <c r="D23" s="620"/>
      <c r="E23" s="620"/>
      <c r="F23" s="620"/>
      <c r="G23" s="620"/>
      <c r="H23" s="620"/>
      <c r="I23" s="620"/>
      <c r="J23" s="620"/>
      <c r="K23" s="620"/>
      <c r="L23" s="620"/>
      <c r="M23" s="620"/>
      <c r="N23" s="620"/>
      <c r="O23" s="620"/>
      <c r="P23" s="620"/>
      <c r="Q23" s="621"/>
      <c r="R23" s="622">
        <v>4170155</v>
      </c>
      <c r="S23" s="623"/>
      <c r="T23" s="623"/>
      <c r="U23" s="623"/>
      <c r="V23" s="623"/>
      <c r="W23" s="623"/>
      <c r="X23" s="623"/>
      <c r="Y23" s="624"/>
      <c r="Z23" s="649">
        <v>32.1</v>
      </c>
      <c r="AA23" s="649"/>
      <c r="AB23" s="649"/>
      <c r="AC23" s="649"/>
      <c r="AD23" s="650">
        <v>3585639</v>
      </c>
      <c r="AE23" s="650"/>
      <c r="AF23" s="650"/>
      <c r="AG23" s="650"/>
      <c r="AH23" s="650"/>
      <c r="AI23" s="650"/>
      <c r="AJ23" s="650"/>
      <c r="AK23" s="650"/>
      <c r="AL23" s="625">
        <v>52.4</v>
      </c>
      <c r="AM23" s="626"/>
      <c r="AN23" s="626"/>
      <c r="AO23" s="651"/>
      <c r="AP23" s="715" t="s">
        <v>217</v>
      </c>
      <c r="AQ23" s="722"/>
      <c r="AR23" s="722"/>
      <c r="AS23" s="722"/>
      <c r="AT23" s="722"/>
      <c r="AU23" s="722"/>
      <c r="AV23" s="722"/>
      <c r="AW23" s="722"/>
      <c r="AX23" s="722"/>
      <c r="AY23" s="722"/>
      <c r="AZ23" s="722"/>
      <c r="BA23" s="722"/>
      <c r="BB23" s="722"/>
      <c r="BC23" s="722"/>
      <c r="BD23" s="722"/>
      <c r="BE23" s="722"/>
      <c r="BF23" s="717"/>
      <c r="BG23" s="622" t="s">
        <v>65</v>
      </c>
      <c r="BH23" s="623"/>
      <c r="BI23" s="623"/>
      <c r="BJ23" s="623"/>
      <c r="BK23" s="623"/>
      <c r="BL23" s="623"/>
      <c r="BM23" s="623"/>
      <c r="BN23" s="624"/>
      <c r="BO23" s="649" t="s">
        <v>65</v>
      </c>
      <c r="BP23" s="649"/>
      <c r="BQ23" s="649"/>
      <c r="BR23" s="649"/>
      <c r="BS23" s="650" t="s">
        <v>65</v>
      </c>
      <c r="BT23" s="650"/>
      <c r="BU23" s="650"/>
      <c r="BV23" s="650"/>
      <c r="BW23" s="650"/>
      <c r="BX23" s="650"/>
      <c r="BY23" s="650"/>
      <c r="BZ23" s="650"/>
      <c r="CA23" s="650"/>
      <c r="CB23" s="708"/>
      <c r="CD23" s="724" t="s">
        <v>157</v>
      </c>
      <c r="CE23" s="725"/>
      <c r="CF23" s="725"/>
      <c r="CG23" s="725"/>
      <c r="CH23" s="725"/>
      <c r="CI23" s="725"/>
      <c r="CJ23" s="725"/>
      <c r="CK23" s="725"/>
      <c r="CL23" s="725"/>
      <c r="CM23" s="725"/>
      <c r="CN23" s="725"/>
      <c r="CO23" s="725"/>
      <c r="CP23" s="725"/>
      <c r="CQ23" s="726"/>
      <c r="CR23" s="724" t="s">
        <v>218</v>
      </c>
      <c r="CS23" s="725"/>
      <c r="CT23" s="725"/>
      <c r="CU23" s="725"/>
      <c r="CV23" s="725"/>
      <c r="CW23" s="725"/>
      <c r="CX23" s="725"/>
      <c r="CY23" s="726"/>
      <c r="CZ23" s="724" t="s">
        <v>219</v>
      </c>
      <c r="DA23" s="725"/>
      <c r="DB23" s="725"/>
      <c r="DC23" s="726"/>
      <c r="DD23" s="724" t="s">
        <v>220</v>
      </c>
      <c r="DE23" s="725"/>
      <c r="DF23" s="725"/>
      <c r="DG23" s="725"/>
      <c r="DH23" s="725"/>
      <c r="DI23" s="725"/>
      <c r="DJ23" s="725"/>
      <c r="DK23" s="726"/>
      <c r="DL23" s="727" t="s">
        <v>221</v>
      </c>
      <c r="DM23" s="728"/>
      <c r="DN23" s="728"/>
      <c r="DO23" s="728"/>
      <c r="DP23" s="728"/>
      <c r="DQ23" s="728"/>
      <c r="DR23" s="728"/>
      <c r="DS23" s="728"/>
      <c r="DT23" s="728"/>
      <c r="DU23" s="728"/>
      <c r="DV23" s="729"/>
      <c r="DW23" s="724" t="s">
        <v>222</v>
      </c>
      <c r="DX23" s="725"/>
      <c r="DY23" s="725"/>
      <c r="DZ23" s="725"/>
      <c r="EA23" s="725"/>
      <c r="EB23" s="725"/>
      <c r="EC23" s="726"/>
    </row>
    <row r="24" spans="2:133" ht="11.25" customHeight="1" x14ac:dyDescent="0.15">
      <c r="B24" s="619" t="s">
        <v>223</v>
      </c>
      <c r="C24" s="620"/>
      <c r="D24" s="620"/>
      <c r="E24" s="620"/>
      <c r="F24" s="620"/>
      <c r="G24" s="620"/>
      <c r="H24" s="620"/>
      <c r="I24" s="620"/>
      <c r="J24" s="620"/>
      <c r="K24" s="620"/>
      <c r="L24" s="620"/>
      <c r="M24" s="620"/>
      <c r="N24" s="620"/>
      <c r="O24" s="620"/>
      <c r="P24" s="620"/>
      <c r="Q24" s="621"/>
      <c r="R24" s="622">
        <v>3585639</v>
      </c>
      <c r="S24" s="623"/>
      <c r="T24" s="623"/>
      <c r="U24" s="623"/>
      <c r="V24" s="623"/>
      <c r="W24" s="623"/>
      <c r="X24" s="623"/>
      <c r="Y24" s="624"/>
      <c r="Z24" s="649">
        <v>27.6</v>
      </c>
      <c r="AA24" s="649"/>
      <c r="AB24" s="649"/>
      <c r="AC24" s="649"/>
      <c r="AD24" s="650">
        <v>3585639</v>
      </c>
      <c r="AE24" s="650"/>
      <c r="AF24" s="650"/>
      <c r="AG24" s="650"/>
      <c r="AH24" s="650"/>
      <c r="AI24" s="650"/>
      <c r="AJ24" s="650"/>
      <c r="AK24" s="650"/>
      <c r="AL24" s="625">
        <v>52.4</v>
      </c>
      <c r="AM24" s="626"/>
      <c r="AN24" s="626"/>
      <c r="AO24" s="651"/>
      <c r="AP24" s="715" t="s">
        <v>224</v>
      </c>
      <c r="AQ24" s="722"/>
      <c r="AR24" s="722"/>
      <c r="AS24" s="722"/>
      <c r="AT24" s="722"/>
      <c r="AU24" s="722"/>
      <c r="AV24" s="722"/>
      <c r="AW24" s="722"/>
      <c r="AX24" s="722"/>
      <c r="AY24" s="722"/>
      <c r="AZ24" s="722"/>
      <c r="BA24" s="722"/>
      <c r="BB24" s="722"/>
      <c r="BC24" s="722"/>
      <c r="BD24" s="722"/>
      <c r="BE24" s="722"/>
      <c r="BF24" s="717"/>
      <c r="BG24" s="622" t="s">
        <v>65</v>
      </c>
      <c r="BH24" s="623"/>
      <c r="BI24" s="623"/>
      <c r="BJ24" s="623"/>
      <c r="BK24" s="623"/>
      <c r="BL24" s="623"/>
      <c r="BM24" s="623"/>
      <c r="BN24" s="624"/>
      <c r="BO24" s="649" t="s">
        <v>65</v>
      </c>
      <c r="BP24" s="649"/>
      <c r="BQ24" s="649"/>
      <c r="BR24" s="649"/>
      <c r="BS24" s="650" t="s">
        <v>65</v>
      </c>
      <c r="BT24" s="650"/>
      <c r="BU24" s="650"/>
      <c r="BV24" s="650"/>
      <c r="BW24" s="650"/>
      <c r="BX24" s="650"/>
      <c r="BY24" s="650"/>
      <c r="BZ24" s="650"/>
      <c r="CA24" s="650"/>
      <c r="CB24" s="708"/>
      <c r="CD24" s="678" t="s">
        <v>225</v>
      </c>
      <c r="CE24" s="679"/>
      <c r="CF24" s="679"/>
      <c r="CG24" s="679"/>
      <c r="CH24" s="679"/>
      <c r="CI24" s="679"/>
      <c r="CJ24" s="679"/>
      <c r="CK24" s="679"/>
      <c r="CL24" s="679"/>
      <c r="CM24" s="679"/>
      <c r="CN24" s="679"/>
      <c r="CO24" s="679"/>
      <c r="CP24" s="679"/>
      <c r="CQ24" s="680"/>
      <c r="CR24" s="675">
        <v>4645635</v>
      </c>
      <c r="CS24" s="676"/>
      <c r="CT24" s="676"/>
      <c r="CU24" s="676"/>
      <c r="CV24" s="676"/>
      <c r="CW24" s="676"/>
      <c r="CX24" s="676"/>
      <c r="CY24" s="719"/>
      <c r="CZ24" s="720">
        <v>36.700000000000003</v>
      </c>
      <c r="DA24" s="695"/>
      <c r="DB24" s="695"/>
      <c r="DC24" s="723"/>
      <c r="DD24" s="718">
        <v>3229046</v>
      </c>
      <c r="DE24" s="676"/>
      <c r="DF24" s="676"/>
      <c r="DG24" s="676"/>
      <c r="DH24" s="676"/>
      <c r="DI24" s="676"/>
      <c r="DJ24" s="676"/>
      <c r="DK24" s="719"/>
      <c r="DL24" s="718">
        <v>3226923</v>
      </c>
      <c r="DM24" s="676"/>
      <c r="DN24" s="676"/>
      <c r="DO24" s="676"/>
      <c r="DP24" s="676"/>
      <c r="DQ24" s="676"/>
      <c r="DR24" s="676"/>
      <c r="DS24" s="676"/>
      <c r="DT24" s="676"/>
      <c r="DU24" s="676"/>
      <c r="DV24" s="719"/>
      <c r="DW24" s="720">
        <v>45.2</v>
      </c>
      <c r="DX24" s="695"/>
      <c r="DY24" s="695"/>
      <c r="DZ24" s="695"/>
      <c r="EA24" s="695"/>
      <c r="EB24" s="695"/>
      <c r="EC24" s="721"/>
    </row>
    <row r="25" spans="2:133" ht="11.25" customHeight="1" x14ac:dyDescent="0.15">
      <c r="B25" s="619" t="s">
        <v>226</v>
      </c>
      <c r="C25" s="620"/>
      <c r="D25" s="620"/>
      <c r="E25" s="620"/>
      <c r="F25" s="620"/>
      <c r="G25" s="620"/>
      <c r="H25" s="620"/>
      <c r="I25" s="620"/>
      <c r="J25" s="620"/>
      <c r="K25" s="620"/>
      <c r="L25" s="620"/>
      <c r="M25" s="620"/>
      <c r="N25" s="620"/>
      <c r="O25" s="620"/>
      <c r="P25" s="620"/>
      <c r="Q25" s="621"/>
      <c r="R25" s="622">
        <v>584516</v>
      </c>
      <c r="S25" s="623"/>
      <c r="T25" s="623"/>
      <c r="U25" s="623"/>
      <c r="V25" s="623"/>
      <c r="W25" s="623"/>
      <c r="X25" s="623"/>
      <c r="Y25" s="624"/>
      <c r="Z25" s="649">
        <v>4.5</v>
      </c>
      <c r="AA25" s="649"/>
      <c r="AB25" s="649"/>
      <c r="AC25" s="649"/>
      <c r="AD25" s="650" t="s">
        <v>65</v>
      </c>
      <c r="AE25" s="650"/>
      <c r="AF25" s="650"/>
      <c r="AG25" s="650"/>
      <c r="AH25" s="650"/>
      <c r="AI25" s="650"/>
      <c r="AJ25" s="650"/>
      <c r="AK25" s="650"/>
      <c r="AL25" s="625" t="s">
        <v>65</v>
      </c>
      <c r="AM25" s="626"/>
      <c r="AN25" s="626"/>
      <c r="AO25" s="651"/>
      <c r="AP25" s="715" t="s">
        <v>227</v>
      </c>
      <c r="AQ25" s="722"/>
      <c r="AR25" s="722"/>
      <c r="AS25" s="722"/>
      <c r="AT25" s="722"/>
      <c r="AU25" s="722"/>
      <c r="AV25" s="722"/>
      <c r="AW25" s="722"/>
      <c r="AX25" s="722"/>
      <c r="AY25" s="722"/>
      <c r="AZ25" s="722"/>
      <c r="BA25" s="722"/>
      <c r="BB25" s="722"/>
      <c r="BC25" s="722"/>
      <c r="BD25" s="722"/>
      <c r="BE25" s="722"/>
      <c r="BF25" s="717"/>
      <c r="BG25" s="622" t="s">
        <v>65</v>
      </c>
      <c r="BH25" s="623"/>
      <c r="BI25" s="623"/>
      <c r="BJ25" s="623"/>
      <c r="BK25" s="623"/>
      <c r="BL25" s="623"/>
      <c r="BM25" s="623"/>
      <c r="BN25" s="624"/>
      <c r="BO25" s="649" t="s">
        <v>65</v>
      </c>
      <c r="BP25" s="649"/>
      <c r="BQ25" s="649"/>
      <c r="BR25" s="649"/>
      <c r="BS25" s="650" t="s">
        <v>65</v>
      </c>
      <c r="BT25" s="650"/>
      <c r="BU25" s="650"/>
      <c r="BV25" s="650"/>
      <c r="BW25" s="650"/>
      <c r="BX25" s="650"/>
      <c r="BY25" s="650"/>
      <c r="BZ25" s="650"/>
      <c r="CA25" s="650"/>
      <c r="CB25" s="708"/>
      <c r="CD25" s="659" t="s">
        <v>228</v>
      </c>
      <c r="CE25" s="660"/>
      <c r="CF25" s="660"/>
      <c r="CG25" s="660"/>
      <c r="CH25" s="660"/>
      <c r="CI25" s="660"/>
      <c r="CJ25" s="660"/>
      <c r="CK25" s="660"/>
      <c r="CL25" s="660"/>
      <c r="CM25" s="660"/>
      <c r="CN25" s="660"/>
      <c r="CO25" s="660"/>
      <c r="CP25" s="660"/>
      <c r="CQ25" s="661"/>
      <c r="CR25" s="622">
        <v>1972065</v>
      </c>
      <c r="CS25" s="633"/>
      <c r="CT25" s="633"/>
      <c r="CU25" s="633"/>
      <c r="CV25" s="633"/>
      <c r="CW25" s="633"/>
      <c r="CX25" s="633"/>
      <c r="CY25" s="634"/>
      <c r="CZ25" s="625">
        <v>15.6</v>
      </c>
      <c r="DA25" s="635"/>
      <c r="DB25" s="635"/>
      <c r="DC25" s="636"/>
      <c r="DD25" s="628">
        <v>1786595</v>
      </c>
      <c r="DE25" s="633"/>
      <c r="DF25" s="633"/>
      <c r="DG25" s="633"/>
      <c r="DH25" s="633"/>
      <c r="DI25" s="633"/>
      <c r="DJ25" s="633"/>
      <c r="DK25" s="634"/>
      <c r="DL25" s="628">
        <v>1784872</v>
      </c>
      <c r="DM25" s="633"/>
      <c r="DN25" s="633"/>
      <c r="DO25" s="633"/>
      <c r="DP25" s="633"/>
      <c r="DQ25" s="633"/>
      <c r="DR25" s="633"/>
      <c r="DS25" s="633"/>
      <c r="DT25" s="633"/>
      <c r="DU25" s="633"/>
      <c r="DV25" s="634"/>
      <c r="DW25" s="625">
        <v>25</v>
      </c>
      <c r="DX25" s="635"/>
      <c r="DY25" s="635"/>
      <c r="DZ25" s="635"/>
      <c r="EA25" s="635"/>
      <c r="EB25" s="635"/>
      <c r="EC25" s="662"/>
    </row>
    <row r="26" spans="2:133" ht="11.25" customHeight="1" x14ac:dyDescent="0.15">
      <c r="B26" s="619" t="s">
        <v>229</v>
      </c>
      <c r="C26" s="620"/>
      <c r="D26" s="620"/>
      <c r="E26" s="620"/>
      <c r="F26" s="620"/>
      <c r="G26" s="620"/>
      <c r="H26" s="620"/>
      <c r="I26" s="620"/>
      <c r="J26" s="620"/>
      <c r="K26" s="620"/>
      <c r="L26" s="620"/>
      <c r="M26" s="620"/>
      <c r="N26" s="620"/>
      <c r="O26" s="620"/>
      <c r="P26" s="620"/>
      <c r="Q26" s="621"/>
      <c r="R26" s="622" t="s">
        <v>65</v>
      </c>
      <c r="S26" s="623"/>
      <c r="T26" s="623"/>
      <c r="U26" s="623"/>
      <c r="V26" s="623"/>
      <c r="W26" s="623"/>
      <c r="X26" s="623"/>
      <c r="Y26" s="624"/>
      <c r="Z26" s="649" t="s">
        <v>65</v>
      </c>
      <c r="AA26" s="649"/>
      <c r="AB26" s="649"/>
      <c r="AC26" s="649"/>
      <c r="AD26" s="650" t="s">
        <v>65</v>
      </c>
      <c r="AE26" s="650"/>
      <c r="AF26" s="650"/>
      <c r="AG26" s="650"/>
      <c r="AH26" s="650"/>
      <c r="AI26" s="650"/>
      <c r="AJ26" s="650"/>
      <c r="AK26" s="650"/>
      <c r="AL26" s="625" t="s">
        <v>65</v>
      </c>
      <c r="AM26" s="626"/>
      <c r="AN26" s="626"/>
      <c r="AO26" s="651"/>
      <c r="AP26" s="715" t="s">
        <v>230</v>
      </c>
      <c r="AQ26" s="716"/>
      <c r="AR26" s="716"/>
      <c r="AS26" s="716"/>
      <c r="AT26" s="716"/>
      <c r="AU26" s="716"/>
      <c r="AV26" s="716"/>
      <c r="AW26" s="716"/>
      <c r="AX26" s="716"/>
      <c r="AY26" s="716"/>
      <c r="AZ26" s="716"/>
      <c r="BA26" s="716"/>
      <c r="BB26" s="716"/>
      <c r="BC26" s="716"/>
      <c r="BD26" s="716"/>
      <c r="BE26" s="716"/>
      <c r="BF26" s="717"/>
      <c r="BG26" s="622" t="s">
        <v>65</v>
      </c>
      <c r="BH26" s="623"/>
      <c r="BI26" s="623"/>
      <c r="BJ26" s="623"/>
      <c r="BK26" s="623"/>
      <c r="BL26" s="623"/>
      <c r="BM26" s="623"/>
      <c r="BN26" s="624"/>
      <c r="BO26" s="649" t="s">
        <v>65</v>
      </c>
      <c r="BP26" s="649"/>
      <c r="BQ26" s="649"/>
      <c r="BR26" s="649"/>
      <c r="BS26" s="650" t="s">
        <v>65</v>
      </c>
      <c r="BT26" s="650"/>
      <c r="BU26" s="650"/>
      <c r="BV26" s="650"/>
      <c r="BW26" s="650"/>
      <c r="BX26" s="650"/>
      <c r="BY26" s="650"/>
      <c r="BZ26" s="650"/>
      <c r="CA26" s="650"/>
      <c r="CB26" s="708"/>
      <c r="CD26" s="659" t="s">
        <v>231</v>
      </c>
      <c r="CE26" s="660"/>
      <c r="CF26" s="660"/>
      <c r="CG26" s="660"/>
      <c r="CH26" s="660"/>
      <c r="CI26" s="660"/>
      <c r="CJ26" s="660"/>
      <c r="CK26" s="660"/>
      <c r="CL26" s="660"/>
      <c r="CM26" s="660"/>
      <c r="CN26" s="660"/>
      <c r="CO26" s="660"/>
      <c r="CP26" s="660"/>
      <c r="CQ26" s="661"/>
      <c r="CR26" s="622">
        <v>1236549</v>
      </c>
      <c r="CS26" s="623"/>
      <c r="CT26" s="623"/>
      <c r="CU26" s="623"/>
      <c r="CV26" s="623"/>
      <c r="CW26" s="623"/>
      <c r="CX26" s="623"/>
      <c r="CY26" s="624"/>
      <c r="CZ26" s="625">
        <v>9.8000000000000007</v>
      </c>
      <c r="DA26" s="635"/>
      <c r="DB26" s="635"/>
      <c r="DC26" s="636"/>
      <c r="DD26" s="628">
        <v>1164091</v>
      </c>
      <c r="DE26" s="623"/>
      <c r="DF26" s="623"/>
      <c r="DG26" s="623"/>
      <c r="DH26" s="623"/>
      <c r="DI26" s="623"/>
      <c r="DJ26" s="623"/>
      <c r="DK26" s="624"/>
      <c r="DL26" s="628" t="s">
        <v>65</v>
      </c>
      <c r="DM26" s="623"/>
      <c r="DN26" s="623"/>
      <c r="DO26" s="623"/>
      <c r="DP26" s="623"/>
      <c r="DQ26" s="623"/>
      <c r="DR26" s="623"/>
      <c r="DS26" s="623"/>
      <c r="DT26" s="623"/>
      <c r="DU26" s="623"/>
      <c r="DV26" s="624"/>
      <c r="DW26" s="625" t="s">
        <v>65</v>
      </c>
      <c r="DX26" s="635"/>
      <c r="DY26" s="635"/>
      <c r="DZ26" s="635"/>
      <c r="EA26" s="635"/>
      <c r="EB26" s="635"/>
      <c r="EC26" s="662"/>
    </row>
    <row r="27" spans="2:133" ht="11.25" customHeight="1" x14ac:dyDescent="0.15">
      <c r="B27" s="619" t="s">
        <v>232</v>
      </c>
      <c r="C27" s="620"/>
      <c r="D27" s="620"/>
      <c r="E27" s="620"/>
      <c r="F27" s="620"/>
      <c r="G27" s="620"/>
      <c r="H27" s="620"/>
      <c r="I27" s="620"/>
      <c r="J27" s="620"/>
      <c r="K27" s="620"/>
      <c r="L27" s="620"/>
      <c r="M27" s="620"/>
      <c r="N27" s="620"/>
      <c r="O27" s="620"/>
      <c r="P27" s="620"/>
      <c r="Q27" s="621"/>
      <c r="R27" s="622">
        <v>7333932</v>
      </c>
      <c r="S27" s="623"/>
      <c r="T27" s="623"/>
      <c r="U27" s="623"/>
      <c r="V27" s="623"/>
      <c r="W27" s="623"/>
      <c r="X27" s="623"/>
      <c r="Y27" s="624"/>
      <c r="Z27" s="649">
        <v>56.4</v>
      </c>
      <c r="AA27" s="649"/>
      <c r="AB27" s="649"/>
      <c r="AC27" s="649"/>
      <c r="AD27" s="650">
        <v>6749416</v>
      </c>
      <c r="AE27" s="650"/>
      <c r="AF27" s="650"/>
      <c r="AG27" s="650"/>
      <c r="AH27" s="650"/>
      <c r="AI27" s="650"/>
      <c r="AJ27" s="650"/>
      <c r="AK27" s="650"/>
      <c r="AL27" s="625">
        <v>98.5</v>
      </c>
      <c r="AM27" s="626"/>
      <c r="AN27" s="626"/>
      <c r="AO27" s="651"/>
      <c r="AP27" s="619" t="s">
        <v>233</v>
      </c>
      <c r="AQ27" s="620"/>
      <c r="AR27" s="620"/>
      <c r="AS27" s="620"/>
      <c r="AT27" s="620"/>
      <c r="AU27" s="620"/>
      <c r="AV27" s="620"/>
      <c r="AW27" s="620"/>
      <c r="AX27" s="620"/>
      <c r="AY27" s="620"/>
      <c r="AZ27" s="620"/>
      <c r="BA27" s="620"/>
      <c r="BB27" s="620"/>
      <c r="BC27" s="620"/>
      <c r="BD27" s="620"/>
      <c r="BE27" s="620"/>
      <c r="BF27" s="621"/>
      <c r="BG27" s="622">
        <v>2481834</v>
      </c>
      <c r="BH27" s="623"/>
      <c r="BI27" s="623"/>
      <c r="BJ27" s="623"/>
      <c r="BK27" s="623"/>
      <c r="BL27" s="623"/>
      <c r="BM27" s="623"/>
      <c r="BN27" s="624"/>
      <c r="BO27" s="649">
        <v>100</v>
      </c>
      <c r="BP27" s="649"/>
      <c r="BQ27" s="649"/>
      <c r="BR27" s="649"/>
      <c r="BS27" s="650">
        <v>293467</v>
      </c>
      <c r="BT27" s="650"/>
      <c r="BU27" s="650"/>
      <c r="BV27" s="650"/>
      <c r="BW27" s="650"/>
      <c r="BX27" s="650"/>
      <c r="BY27" s="650"/>
      <c r="BZ27" s="650"/>
      <c r="CA27" s="650"/>
      <c r="CB27" s="708"/>
      <c r="CD27" s="659" t="s">
        <v>234</v>
      </c>
      <c r="CE27" s="660"/>
      <c r="CF27" s="660"/>
      <c r="CG27" s="660"/>
      <c r="CH27" s="660"/>
      <c r="CI27" s="660"/>
      <c r="CJ27" s="660"/>
      <c r="CK27" s="660"/>
      <c r="CL27" s="660"/>
      <c r="CM27" s="660"/>
      <c r="CN27" s="660"/>
      <c r="CO27" s="660"/>
      <c r="CP27" s="660"/>
      <c r="CQ27" s="661"/>
      <c r="CR27" s="622">
        <v>1457803</v>
      </c>
      <c r="CS27" s="633"/>
      <c r="CT27" s="633"/>
      <c r="CU27" s="633"/>
      <c r="CV27" s="633"/>
      <c r="CW27" s="633"/>
      <c r="CX27" s="633"/>
      <c r="CY27" s="634"/>
      <c r="CZ27" s="625">
        <v>11.5</v>
      </c>
      <c r="DA27" s="635"/>
      <c r="DB27" s="635"/>
      <c r="DC27" s="636"/>
      <c r="DD27" s="628">
        <v>273466</v>
      </c>
      <c r="DE27" s="633"/>
      <c r="DF27" s="633"/>
      <c r="DG27" s="633"/>
      <c r="DH27" s="633"/>
      <c r="DI27" s="633"/>
      <c r="DJ27" s="633"/>
      <c r="DK27" s="634"/>
      <c r="DL27" s="628">
        <v>273066</v>
      </c>
      <c r="DM27" s="633"/>
      <c r="DN27" s="633"/>
      <c r="DO27" s="633"/>
      <c r="DP27" s="633"/>
      <c r="DQ27" s="633"/>
      <c r="DR27" s="633"/>
      <c r="DS27" s="633"/>
      <c r="DT27" s="633"/>
      <c r="DU27" s="633"/>
      <c r="DV27" s="634"/>
      <c r="DW27" s="625">
        <v>3.8</v>
      </c>
      <c r="DX27" s="635"/>
      <c r="DY27" s="635"/>
      <c r="DZ27" s="635"/>
      <c r="EA27" s="635"/>
      <c r="EB27" s="635"/>
      <c r="EC27" s="662"/>
    </row>
    <row r="28" spans="2:133" ht="11.25" customHeight="1" x14ac:dyDescent="0.15">
      <c r="B28" s="619" t="s">
        <v>235</v>
      </c>
      <c r="C28" s="620"/>
      <c r="D28" s="620"/>
      <c r="E28" s="620"/>
      <c r="F28" s="620"/>
      <c r="G28" s="620"/>
      <c r="H28" s="620"/>
      <c r="I28" s="620"/>
      <c r="J28" s="620"/>
      <c r="K28" s="620"/>
      <c r="L28" s="620"/>
      <c r="M28" s="620"/>
      <c r="N28" s="620"/>
      <c r="O28" s="620"/>
      <c r="P28" s="620"/>
      <c r="Q28" s="621"/>
      <c r="R28" s="622">
        <v>2293</v>
      </c>
      <c r="S28" s="623"/>
      <c r="T28" s="623"/>
      <c r="U28" s="623"/>
      <c r="V28" s="623"/>
      <c r="W28" s="623"/>
      <c r="X28" s="623"/>
      <c r="Y28" s="624"/>
      <c r="Z28" s="649">
        <v>0</v>
      </c>
      <c r="AA28" s="649"/>
      <c r="AB28" s="649"/>
      <c r="AC28" s="649"/>
      <c r="AD28" s="650">
        <v>2293</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236</v>
      </c>
      <c r="CE28" s="660"/>
      <c r="CF28" s="660"/>
      <c r="CG28" s="660"/>
      <c r="CH28" s="660"/>
      <c r="CI28" s="660"/>
      <c r="CJ28" s="660"/>
      <c r="CK28" s="660"/>
      <c r="CL28" s="660"/>
      <c r="CM28" s="660"/>
      <c r="CN28" s="660"/>
      <c r="CO28" s="660"/>
      <c r="CP28" s="660"/>
      <c r="CQ28" s="661"/>
      <c r="CR28" s="622">
        <v>1215767</v>
      </c>
      <c r="CS28" s="623"/>
      <c r="CT28" s="623"/>
      <c r="CU28" s="623"/>
      <c r="CV28" s="623"/>
      <c r="CW28" s="623"/>
      <c r="CX28" s="623"/>
      <c r="CY28" s="624"/>
      <c r="CZ28" s="625">
        <v>9.6</v>
      </c>
      <c r="DA28" s="635"/>
      <c r="DB28" s="635"/>
      <c r="DC28" s="636"/>
      <c r="DD28" s="628">
        <v>1168985</v>
      </c>
      <c r="DE28" s="623"/>
      <c r="DF28" s="623"/>
      <c r="DG28" s="623"/>
      <c r="DH28" s="623"/>
      <c r="DI28" s="623"/>
      <c r="DJ28" s="623"/>
      <c r="DK28" s="624"/>
      <c r="DL28" s="628">
        <v>1168985</v>
      </c>
      <c r="DM28" s="623"/>
      <c r="DN28" s="623"/>
      <c r="DO28" s="623"/>
      <c r="DP28" s="623"/>
      <c r="DQ28" s="623"/>
      <c r="DR28" s="623"/>
      <c r="DS28" s="623"/>
      <c r="DT28" s="623"/>
      <c r="DU28" s="623"/>
      <c r="DV28" s="624"/>
      <c r="DW28" s="625">
        <v>16.399999999999999</v>
      </c>
      <c r="DX28" s="635"/>
      <c r="DY28" s="635"/>
      <c r="DZ28" s="635"/>
      <c r="EA28" s="635"/>
      <c r="EB28" s="635"/>
      <c r="EC28" s="662"/>
    </row>
    <row r="29" spans="2:133" ht="11.25" customHeight="1" x14ac:dyDescent="0.15">
      <c r="B29" s="619" t="s">
        <v>237</v>
      </c>
      <c r="C29" s="620"/>
      <c r="D29" s="620"/>
      <c r="E29" s="620"/>
      <c r="F29" s="620"/>
      <c r="G29" s="620"/>
      <c r="H29" s="620"/>
      <c r="I29" s="620"/>
      <c r="J29" s="620"/>
      <c r="K29" s="620"/>
      <c r="L29" s="620"/>
      <c r="M29" s="620"/>
      <c r="N29" s="620"/>
      <c r="O29" s="620"/>
      <c r="P29" s="620"/>
      <c r="Q29" s="621"/>
      <c r="R29" s="622">
        <v>16013</v>
      </c>
      <c r="S29" s="623"/>
      <c r="T29" s="623"/>
      <c r="U29" s="623"/>
      <c r="V29" s="623"/>
      <c r="W29" s="623"/>
      <c r="X29" s="623"/>
      <c r="Y29" s="624"/>
      <c r="Z29" s="649">
        <v>0.1</v>
      </c>
      <c r="AA29" s="649"/>
      <c r="AB29" s="649"/>
      <c r="AC29" s="649"/>
      <c r="AD29" s="650" t="s">
        <v>65</v>
      </c>
      <c r="AE29" s="650"/>
      <c r="AF29" s="650"/>
      <c r="AG29" s="650"/>
      <c r="AH29" s="650"/>
      <c r="AI29" s="650"/>
      <c r="AJ29" s="650"/>
      <c r="AK29" s="650"/>
      <c r="AL29" s="625" t="s">
        <v>65</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238</v>
      </c>
      <c r="CE29" s="710"/>
      <c r="CF29" s="659" t="s">
        <v>239</v>
      </c>
      <c r="CG29" s="660"/>
      <c r="CH29" s="660"/>
      <c r="CI29" s="660"/>
      <c r="CJ29" s="660"/>
      <c r="CK29" s="660"/>
      <c r="CL29" s="660"/>
      <c r="CM29" s="660"/>
      <c r="CN29" s="660"/>
      <c r="CO29" s="660"/>
      <c r="CP29" s="660"/>
      <c r="CQ29" s="661"/>
      <c r="CR29" s="622">
        <v>1215049</v>
      </c>
      <c r="CS29" s="633"/>
      <c r="CT29" s="633"/>
      <c r="CU29" s="633"/>
      <c r="CV29" s="633"/>
      <c r="CW29" s="633"/>
      <c r="CX29" s="633"/>
      <c r="CY29" s="634"/>
      <c r="CZ29" s="625">
        <v>9.6</v>
      </c>
      <c r="DA29" s="635"/>
      <c r="DB29" s="635"/>
      <c r="DC29" s="636"/>
      <c r="DD29" s="628">
        <v>1168267</v>
      </c>
      <c r="DE29" s="633"/>
      <c r="DF29" s="633"/>
      <c r="DG29" s="633"/>
      <c r="DH29" s="633"/>
      <c r="DI29" s="633"/>
      <c r="DJ29" s="633"/>
      <c r="DK29" s="634"/>
      <c r="DL29" s="628">
        <v>1168267</v>
      </c>
      <c r="DM29" s="633"/>
      <c r="DN29" s="633"/>
      <c r="DO29" s="633"/>
      <c r="DP29" s="633"/>
      <c r="DQ29" s="633"/>
      <c r="DR29" s="633"/>
      <c r="DS29" s="633"/>
      <c r="DT29" s="633"/>
      <c r="DU29" s="633"/>
      <c r="DV29" s="634"/>
      <c r="DW29" s="625">
        <v>16.399999999999999</v>
      </c>
      <c r="DX29" s="635"/>
      <c r="DY29" s="635"/>
      <c r="DZ29" s="635"/>
      <c r="EA29" s="635"/>
      <c r="EB29" s="635"/>
      <c r="EC29" s="662"/>
    </row>
    <row r="30" spans="2:133" ht="11.25" customHeight="1" x14ac:dyDescent="0.15">
      <c r="B30" s="619" t="s">
        <v>240</v>
      </c>
      <c r="C30" s="620"/>
      <c r="D30" s="620"/>
      <c r="E30" s="620"/>
      <c r="F30" s="620"/>
      <c r="G30" s="620"/>
      <c r="H30" s="620"/>
      <c r="I30" s="620"/>
      <c r="J30" s="620"/>
      <c r="K30" s="620"/>
      <c r="L30" s="620"/>
      <c r="M30" s="620"/>
      <c r="N30" s="620"/>
      <c r="O30" s="620"/>
      <c r="P30" s="620"/>
      <c r="Q30" s="621"/>
      <c r="R30" s="622">
        <v>168954</v>
      </c>
      <c r="S30" s="623"/>
      <c r="T30" s="623"/>
      <c r="U30" s="623"/>
      <c r="V30" s="623"/>
      <c r="W30" s="623"/>
      <c r="X30" s="623"/>
      <c r="Y30" s="624"/>
      <c r="Z30" s="649">
        <v>1.3</v>
      </c>
      <c r="AA30" s="649"/>
      <c r="AB30" s="649"/>
      <c r="AC30" s="649"/>
      <c r="AD30" s="650">
        <v>22351</v>
      </c>
      <c r="AE30" s="650"/>
      <c r="AF30" s="650"/>
      <c r="AG30" s="650"/>
      <c r="AH30" s="650"/>
      <c r="AI30" s="650"/>
      <c r="AJ30" s="650"/>
      <c r="AK30" s="650"/>
      <c r="AL30" s="625">
        <v>0.3</v>
      </c>
      <c r="AM30" s="626"/>
      <c r="AN30" s="626"/>
      <c r="AO30" s="651"/>
      <c r="AP30" s="681" t="s">
        <v>157</v>
      </c>
      <c r="AQ30" s="682"/>
      <c r="AR30" s="682"/>
      <c r="AS30" s="682"/>
      <c r="AT30" s="682"/>
      <c r="AU30" s="682"/>
      <c r="AV30" s="682"/>
      <c r="AW30" s="682"/>
      <c r="AX30" s="682"/>
      <c r="AY30" s="682"/>
      <c r="AZ30" s="682"/>
      <c r="BA30" s="682"/>
      <c r="BB30" s="682"/>
      <c r="BC30" s="682"/>
      <c r="BD30" s="682"/>
      <c r="BE30" s="682"/>
      <c r="BF30" s="683"/>
      <c r="BG30" s="681" t="s">
        <v>241</v>
      </c>
      <c r="BH30" s="706"/>
      <c r="BI30" s="706"/>
      <c r="BJ30" s="706"/>
      <c r="BK30" s="706"/>
      <c r="BL30" s="706"/>
      <c r="BM30" s="706"/>
      <c r="BN30" s="706"/>
      <c r="BO30" s="706"/>
      <c r="BP30" s="706"/>
      <c r="BQ30" s="707"/>
      <c r="BR30" s="681" t="s">
        <v>242</v>
      </c>
      <c r="BS30" s="706"/>
      <c r="BT30" s="706"/>
      <c r="BU30" s="706"/>
      <c r="BV30" s="706"/>
      <c r="BW30" s="706"/>
      <c r="BX30" s="706"/>
      <c r="BY30" s="706"/>
      <c r="BZ30" s="706"/>
      <c r="CA30" s="706"/>
      <c r="CB30" s="707"/>
      <c r="CD30" s="711"/>
      <c r="CE30" s="712"/>
      <c r="CF30" s="659" t="s">
        <v>243</v>
      </c>
      <c r="CG30" s="660"/>
      <c r="CH30" s="660"/>
      <c r="CI30" s="660"/>
      <c r="CJ30" s="660"/>
      <c r="CK30" s="660"/>
      <c r="CL30" s="660"/>
      <c r="CM30" s="660"/>
      <c r="CN30" s="660"/>
      <c r="CO30" s="660"/>
      <c r="CP30" s="660"/>
      <c r="CQ30" s="661"/>
      <c r="CR30" s="622">
        <v>1162221</v>
      </c>
      <c r="CS30" s="623"/>
      <c r="CT30" s="623"/>
      <c r="CU30" s="623"/>
      <c r="CV30" s="623"/>
      <c r="CW30" s="623"/>
      <c r="CX30" s="623"/>
      <c r="CY30" s="624"/>
      <c r="CZ30" s="625">
        <v>9.1999999999999993</v>
      </c>
      <c r="DA30" s="635"/>
      <c r="DB30" s="635"/>
      <c r="DC30" s="636"/>
      <c r="DD30" s="628">
        <v>1115439</v>
      </c>
      <c r="DE30" s="623"/>
      <c r="DF30" s="623"/>
      <c r="DG30" s="623"/>
      <c r="DH30" s="623"/>
      <c r="DI30" s="623"/>
      <c r="DJ30" s="623"/>
      <c r="DK30" s="624"/>
      <c r="DL30" s="628">
        <v>1115439</v>
      </c>
      <c r="DM30" s="623"/>
      <c r="DN30" s="623"/>
      <c r="DO30" s="623"/>
      <c r="DP30" s="623"/>
      <c r="DQ30" s="623"/>
      <c r="DR30" s="623"/>
      <c r="DS30" s="623"/>
      <c r="DT30" s="623"/>
      <c r="DU30" s="623"/>
      <c r="DV30" s="624"/>
      <c r="DW30" s="625">
        <v>15.6</v>
      </c>
      <c r="DX30" s="635"/>
      <c r="DY30" s="635"/>
      <c r="DZ30" s="635"/>
      <c r="EA30" s="635"/>
      <c r="EB30" s="635"/>
      <c r="EC30" s="662"/>
    </row>
    <row r="31" spans="2:133" ht="11.25" customHeight="1" x14ac:dyDescent="0.15">
      <c r="B31" s="619" t="s">
        <v>244</v>
      </c>
      <c r="C31" s="620"/>
      <c r="D31" s="620"/>
      <c r="E31" s="620"/>
      <c r="F31" s="620"/>
      <c r="G31" s="620"/>
      <c r="H31" s="620"/>
      <c r="I31" s="620"/>
      <c r="J31" s="620"/>
      <c r="K31" s="620"/>
      <c r="L31" s="620"/>
      <c r="M31" s="620"/>
      <c r="N31" s="620"/>
      <c r="O31" s="620"/>
      <c r="P31" s="620"/>
      <c r="Q31" s="621"/>
      <c r="R31" s="622">
        <v>64597</v>
      </c>
      <c r="S31" s="623"/>
      <c r="T31" s="623"/>
      <c r="U31" s="623"/>
      <c r="V31" s="623"/>
      <c r="W31" s="623"/>
      <c r="X31" s="623"/>
      <c r="Y31" s="624"/>
      <c r="Z31" s="649">
        <v>0.5</v>
      </c>
      <c r="AA31" s="649"/>
      <c r="AB31" s="649"/>
      <c r="AC31" s="649"/>
      <c r="AD31" s="650" t="s">
        <v>65</v>
      </c>
      <c r="AE31" s="650"/>
      <c r="AF31" s="650"/>
      <c r="AG31" s="650"/>
      <c r="AH31" s="650"/>
      <c r="AI31" s="650"/>
      <c r="AJ31" s="650"/>
      <c r="AK31" s="650"/>
      <c r="AL31" s="625" t="s">
        <v>65</v>
      </c>
      <c r="AM31" s="626"/>
      <c r="AN31" s="626"/>
      <c r="AO31" s="651"/>
      <c r="AP31" s="697" t="s">
        <v>245</v>
      </c>
      <c r="AQ31" s="698"/>
      <c r="AR31" s="698"/>
      <c r="AS31" s="698"/>
      <c r="AT31" s="703" t="s">
        <v>246</v>
      </c>
      <c r="AU31" s="79"/>
      <c r="AV31" s="79"/>
      <c r="AW31" s="79"/>
      <c r="AX31" s="690" t="s">
        <v>122</v>
      </c>
      <c r="AY31" s="691"/>
      <c r="AZ31" s="691"/>
      <c r="BA31" s="691"/>
      <c r="BB31" s="691"/>
      <c r="BC31" s="691"/>
      <c r="BD31" s="691"/>
      <c r="BE31" s="691"/>
      <c r="BF31" s="692"/>
      <c r="BG31" s="693">
        <v>98.8</v>
      </c>
      <c r="BH31" s="694"/>
      <c r="BI31" s="694"/>
      <c r="BJ31" s="694"/>
      <c r="BK31" s="694"/>
      <c r="BL31" s="694"/>
      <c r="BM31" s="695">
        <v>91.1</v>
      </c>
      <c r="BN31" s="694"/>
      <c r="BO31" s="694"/>
      <c r="BP31" s="694"/>
      <c r="BQ31" s="696"/>
      <c r="BR31" s="693">
        <v>96.8</v>
      </c>
      <c r="BS31" s="694"/>
      <c r="BT31" s="694"/>
      <c r="BU31" s="694"/>
      <c r="BV31" s="694"/>
      <c r="BW31" s="694"/>
      <c r="BX31" s="695">
        <v>89.4</v>
      </c>
      <c r="BY31" s="694"/>
      <c r="BZ31" s="694"/>
      <c r="CA31" s="694"/>
      <c r="CB31" s="696"/>
      <c r="CD31" s="711"/>
      <c r="CE31" s="712"/>
      <c r="CF31" s="659" t="s">
        <v>247</v>
      </c>
      <c r="CG31" s="660"/>
      <c r="CH31" s="660"/>
      <c r="CI31" s="660"/>
      <c r="CJ31" s="660"/>
      <c r="CK31" s="660"/>
      <c r="CL31" s="660"/>
      <c r="CM31" s="660"/>
      <c r="CN31" s="660"/>
      <c r="CO31" s="660"/>
      <c r="CP31" s="660"/>
      <c r="CQ31" s="661"/>
      <c r="CR31" s="622">
        <v>52828</v>
      </c>
      <c r="CS31" s="633"/>
      <c r="CT31" s="633"/>
      <c r="CU31" s="633"/>
      <c r="CV31" s="633"/>
      <c r="CW31" s="633"/>
      <c r="CX31" s="633"/>
      <c r="CY31" s="634"/>
      <c r="CZ31" s="625">
        <v>0.4</v>
      </c>
      <c r="DA31" s="635"/>
      <c r="DB31" s="635"/>
      <c r="DC31" s="636"/>
      <c r="DD31" s="628">
        <v>52828</v>
      </c>
      <c r="DE31" s="633"/>
      <c r="DF31" s="633"/>
      <c r="DG31" s="633"/>
      <c r="DH31" s="633"/>
      <c r="DI31" s="633"/>
      <c r="DJ31" s="633"/>
      <c r="DK31" s="634"/>
      <c r="DL31" s="628">
        <v>52828</v>
      </c>
      <c r="DM31" s="633"/>
      <c r="DN31" s="633"/>
      <c r="DO31" s="633"/>
      <c r="DP31" s="633"/>
      <c r="DQ31" s="633"/>
      <c r="DR31" s="633"/>
      <c r="DS31" s="633"/>
      <c r="DT31" s="633"/>
      <c r="DU31" s="633"/>
      <c r="DV31" s="634"/>
      <c r="DW31" s="625">
        <v>0.7</v>
      </c>
      <c r="DX31" s="635"/>
      <c r="DY31" s="635"/>
      <c r="DZ31" s="635"/>
      <c r="EA31" s="635"/>
      <c r="EB31" s="635"/>
      <c r="EC31" s="662"/>
    </row>
    <row r="32" spans="2:133" ht="11.25" customHeight="1" x14ac:dyDescent="0.15">
      <c r="B32" s="619" t="s">
        <v>248</v>
      </c>
      <c r="C32" s="620"/>
      <c r="D32" s="620"/>
      <c r="E32" s="620"/>
      <c r="F32" s="620"/>
      <c r="G32" s="620"/>
      <c r="H32" s="620"/>
      <c r="I32" s="620"/>
      <c r="J32" s="620"/>
      <c r="K32" s="620"/>
      <c r="L32" s="620"/>
      <c r="M32" s="620"/>
      <c r="N32" s="620"/>
      <c r="O32" s="620"/>
      <c r="P32" s="620"/>
      <c r="Q32" s="621"/>
      <c r="R32" s="622">
        <v>2252072</v>
      </c>
      <c r="S32" s="623"/>
      <c r="T32" s="623"/>
      <c r="U32" s="623"/>
      <c r="V32" s="623"/>
      <c r="W32" s="623"/>
      <c r="X32" s="623"/>
      <c r="Y32" s="624"/>
      <c r="Z32" s="649">
        <v>17.3</v>
      </c>
      <c r="AA32" s="649"/>
      <c r="AB32" s="649"/>
      <c r="AC32" s="649"/>
      <c r="AD32" s="650" t="s">
        <v>65</v>
      </c>
      <c r="AE32" s="650"/>
      <c r="AF32" s="650"/>
      <c r="AG32" s="650"/>
      <c r="AH32" s="650"/>
      <c r="AI32" s="650"/>
      <c r="AJ32" s="650"/>
      <c r="AK32" s="650"/>
      <c r="AL32" s="625" t="s">
        <v>65</v>
      </c>
      <c r="AM32" s="626"/>
      <c r="AN32" s="626"/>
      <c r="AO32" s="651"/>
      <c r="AP32" s="699"/>
      <c r="AQ32" s="700"/>
      <c r="AR32" s="700"/>
      <c r="AS32" s="700"/>
      <c r="AT32" s="704"/>
      <c r="AU32" s="78" t="s">
        <v>249</v>
      </c>
      <c r="AV32" s="78"/>
      <c r="AW32" s="78"/>
      <c r="AX32" s="619" t="s">
        <v>250</v>
      </c>
      <c r="AY32" s="620"/>
      <c r="AZ32" s="620"/>
      <c r="BA32" s="620"/>
      <c r="BB32" s="620"/>
      <c r="BC32" s="620"/>
      <c r="BD32" s="620"/>
      <c r="BE32" s="620"/>
      <c r="BF32" s="621"/>
      <c r="BG32" s="688">
        <v>98.7</v>
      </c>
      <c r="BH32" s="633"/>
      <c r="BI32" s="633"/>
      <c r="BJ32" s="633"/>
      <c r="BK32" s="633"/>
      <c r="BL32" s="633"/>
      <c r="BM32" s="626">
        <v>91.2</v>
      </c>
      <c r="BN32" s="689"/>
      <c r="BO32" s="689"/>
      <c r="BP32" s="689"/>
      <c r="BQ32" s="666"/>
      <c r="BR32" s="688">
        <v>98</v>
      </c>
      <c r="BS32" s="633"/>
      <c r="BT32" s="633"/>
      <c r="BU32" s="633"/>
      <c r="BV32" s="633"/>
      <c r="BW32" s="633"/>
      <c r="BX32" s="626">
        <v>89.8</v>
      </c>
      <c r="BY32" s="689"/>
      <c r="BZ32" s="689"/>
      <c r="CA32" s="689"/>
      <c r="CB32" s="666"/>
      <c r="CD32" s="713"/>
      <c r="CE32" s="714"/>
      <c r="CF32" s="659" t="s">
        <v>251</v>
      </c>
      <c r="CG32" s="660"/>
      <c r="CH32" s="660"/>
      <c r="CI32" s="660"/>
      <c r="CJ32" s="660"/>
      <c r="CK32" s="660"/>
      <c r="CL32" s="660"/>
      <c r="CM32" s="660"/>
      <c r="CN32" s="660"/>
      <c r="CO32" s="660"/>
      <c r="CP32" s="660"/>
      <c r="CQ32" s="661"/>
      <c r="CR32" s="622">
        <v>718</v>
      </c>
      <c r="CS32" s="623"/>
      <c r="CT32" s="623"/>
      <c r="CU32" s="623"/>
      <c r="CV32" s="623"/>
      <c r="CW32" s="623"/>
      <c r="CX32" s="623"/>
      <c r="CY32" s="624"/>
      <c r="CZ32" s="625">
        <v>0</v>
      </c>
      <c r="DA32" s="635"/>
      <c r="DB32" s="635"/>
      <c r="DC32" s="636"/>
      <c r="DD32" s="628">
        <v>718</v>
      </c>
      <c r="DE32" s="623"/>
      <c r="DF32" s="623"/>
      <c r="DG32" s="623"/>
      <c r="DH32" s="623"/>
      <c r="DI32" s="623"/>
      <c r="DJ32" s="623"/>
      <c r="DK32" s="624"/>
      <c r="DL32" s="628">
        <v>718</v>
      </c>
      <c r="DM32" s="623"/>
      <c r="DN32" s="623"/>
      <c r="DO32" s="623"/>
      <c r="DP32" s="623"/>
      <c r="DQ32" s="623"/>
      <c r="DR32" s="623"/>
      <c r="DS32" s="623"/>
      <c r="DT32" s="623"/>
      <c r="DU32" s="623"/>
      <c r="DV32" s="624"/>
      <c r="DW32" s="625">
        <v>0</v>
      </c>
      <c r="DX32" s="635"/>
      <c r="DY32" s="635"/>
      <c r="DZ32" s="635"/>
      <c r="EA32" s="635"/>
      <c r="EB32" s="635"/>
      <c r="EC32" s="662"/>
    </row>
    <row r="33" spans="2:133" ht="11.25" customHeight="1" x14ac:dyDescent="0.15">
      <c r="B33" s="685" t="s">
        <v>252</v>
      </c>
      <c r="C33" s="686"/>
      <c r="D33" s="686"/>
      <c r="E33" s="686"/>
      <c r="F33" s="686"/>
      <c r="G33" s="686"/>
      <c r="H33" s="686"/>
      <c r="I33" s="686"/>
      <c r="J33" s="686"/>
      <c r="K33" s="686"/>
      <c r="L33" s="686"/>
      <c r="M33" s="686"/>
      <c r="N33" s="686"/>
      <c r="O33" s="686"/>
      <c r="P33" s="686"/>
      <c r="Q33" s="687"/>
      <c r="R33" s="622">
        <v>22796</v>
      </c>
      <c r="S33" s="623"/>
      <c r="T33" s="623"/>
      <c r="U33" s="623"/>
      <c r="V33" s="623"/>
      <c r="W33" s="623"/>
      <c r="X33" s="623"/>
      <c r="Y33" s="624"/>
      <c r="Z33" s="649">
        <v>0.2</v>
      </c>
      <c r="AA33" s="649"/>
      <c r="AB33" s="649"/>
      <c r="AC33" s="649"/>
      <c r="AD33" s="650">
        <v>22796</v>
      </c>
      <c r="AE33" s="650"/>
      <c r="AF33" s="650"/>
      <c r="AG33" s="650"/>
      <c r="AH33" s="650"/>
      <c r="AI33" s="650"/>
      <c r="AJ33" s="650"/>
      <c r="AK33" s="650"/>
      <c r="AL33" s="625">
        <v>0.3</v>
      </c>
      <c r="AM33" s="626"/>
      <c r="AN33" s="626"/>
      <c r="AO33" s="651"/>
      <c r="AP33" s="701"/>
      <c r="AQ33" s="702"/>
      <c r="AR33" s="702"/>
      <c r="AS33" s="702"/>
      <c r="AT33" s="705"/>
      <c r="AU33" s="80"/>
      <c r="AV33" s="80"/>
      <c r="AW33" s="80"/>
      <c r="AX33" s="599" t="s">
        <v>253</v>
      </c>
      <c r="AY33" s="600"/>
      <c r="AZ33" s="600"/>
      <c r="BA33" s="600"/>
      <c r="BB33" s="600"/>
      <c r="BC33" s="600"/>
      <c r="BD33" s="600"/>
      <c r="BE33" s="600"/>
      <c r="BF33" s="601"/>
      <c r="BG33" s="684">
        <v>98.7</v>
      </c>
      <c r="BH33" s="603"/>
      <c r="BI33" s="603"/>
      <c r="BJ33" s="603"/>
      <c r="BK33" s="603"/>
      <c r="BL33" s="603"/>
      <c r="BM33" s="641">
        <v>90.2</v>
      </c>
      <c r="BN33" s="603"/>
      <c r="BO33" s="603"/>
      <c r="BP33" s="603"/>
      <c r="BQ33" s="652"/>
      <c r="BR33" s="684">
        <v>95.8</v>
      </c>
      <c r="BS33" s="603"/>
      <c r="BT33" s="603"/>
      <c r="BU33" s="603"/>
      <c r="BV33" s="603"/>
      <c r="BW33" s="603"/>
      <c r="BX33" s="641">
        <v>88.1</v>
      </c>
      <c r="BY33" s="603"/>
      <c r="BZ33" s="603"/>
      <c r="CA33" s="603"/>
      <c r="CB33" s="652"/>
      <c r="CD33" s="659" t="s">
        <v>254</v>
      </c>
      <c r="CE33" s="660"/>
      <c r="CF33" s="660"/>
      <c r="CG33" s="660"/>
      <c r="CH33" s="660"/>
      <c r="CI33" s="660"/>
      <c r="CJ33" s="660"/>
      <c r="CK33" s="660"/>
      <c r="CL33" s="660"/>
      <c r="CM33" s="660"/>
      <c r="CN33" s="660"/>
      <c r="CO33" s="660"/>
      <c r="CP33" s="660"/>
      <c r="CQ33" s="661"/>
      <c r="CR33" s="622">
        <v>6805782</v>
      </c>
      <c r="CS33" s="633"/>
      <c r="CT33" s="633"/>
      <c r="CU33" s="633"/>
      <c r="CV33" s="633"/>
      <c r="CW33" s="633"/>
      <c r="CX33" s="633"/>
      <c r="CY33" s="634"/>
      <c r="CZ33" s="625">
        <v>53.8</v>
      </c>
      <c r="DA33" s="635"/>
      <c r="DB33" s="635"/>
      <c r="DC33" s="636"/>
      <c r="DD33" s="628">
        <v>5308691</v>
      </c>
      <c r="DE33" s="633"/>
      <c r="DF33" s="633"/>
      <c r="DG33" s="633"/>
      <c r="DH33" s="633"/>
      <c r="DI33" s="633"/>
      <c r="DJ33" s="633"/>
      <c r="DK33" s="634"/>
      <c r="DL33" s="628">
        <v>3210747</v>
      </c>
      <c r="DM33" s="633"/>
      <c r="DN33" s="633"/>
      <c r="DO33" s="633"/>
      <c r="DP33" s="633"/>
      <c r="DQ33" s="633"/>
      <c r="DR33" s="633"/>
      <c r="DS33" s="633"/>
      <c r="DT33" s="633"/>
      <c r="DU33" s="633"/>
      <c r="DV33" s="634"/>
      <c r="DW33" s="625">
        <v>45</v>
      </c>
      <c r="DX33" s="635"/>
      <c r="DY33" s="635"/>
      <c r="DZ33" s="635"/>
      <c r="EA33" s="635"/>
      <c r="EB33" s="635"/>
      <c r="EC33" s="662"/>
    </row>
    <row r="34" spans="2:133" ht="11.25" customHeight="1" x14ac:dyDescent="0.15">
      <c r="B34" s="619" t="s">
        <v>255</v>
      </c>
      <c r="C34" s="620"/>
      <c r="D34" s="620"/>
      <c r="E34" s="620"/>
      <c r="F34" s="620"/>
      <c r="G34" s="620"/>
      <c r="H34" s="620"/>
      <c r="I34" s="620"/>
      <c r="J34" s="620"/>
      <c r="K34" s="620"/>
      <c r="L34" s="620"/>
      <c r="M34" s="620"/>
      <c r="N34" s="620"/>
      <c r="O34" s="620"/>
      <c r="P34" s="620"/>
      <c r="Q34" s="621"/>
      <c r="R34" s="622">
        <v>584462</v>
      </c>
      <c r="S34" s="623"/>
      <c r="T34" s="623"/>
      <c r="U34" s="623"/>
      <c r="V34" s="623"/>
      <c r="W34" s="623"/>
      <c r="X34" s="623"/>
      <c r="Y34" s="624"/>
      <c r="Z34" s="649">
        <v>4.5</v>
      </c>
      <c r="AA34" s="649"/>
      <c r="AB34" s="649"/>
      <c r="AC34" s="649"/>
      <c r="AD34" s="650" t="s">
        <v>65</v>
      </c>
      <c r="AE34" s="650"/>
      <c r="AF34" s="650"/>
      <c r="AG34" s="650"/>
      <c r="AH34" s="650"/>
      <c r="AI34" s="650"/>
      <c r="AJ34" s="650"/>
      <c r="AK34" s="650"/>
      <c r="AL34" s="625" t="s">
        <v>65</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256</v>
      </c>
      <c r="CE34" s="660"/>
      <c r="CF34" s="660"/>
      <c r="CG34" s="660"/>
      <c r="CH34" s="660"/>
      <c r="CI34" s="660"/>
      <c r="CJ34" s="660"/>
      <c r="CK34" s="660"/>
      <c r="CL34" s="660"/>
      <c r="CM34" s="660"/>
      <c r="CN34" s="660"/>
      <c r="CO34" s="660"/>
      <c r="CP34" s="660"/>
      <c r="CQ34" s="661"/>
      <c r="CR34" s="622">
        <v>1920336</v>
      </c>
      <c r="CS34" s="623"/>
      <c r="CT34" s="623"/>
      <c r="CU34" s="623"/>
      <c r="CV34" s="623"/>
      <c r="CW34" s="623"/>
      <c r="CX34" s="623"/>
      <c r="CY34" s="624"/>
      <c r="CZ34" s="625">
        <v>15.2</v>
      </c>
      <c r="DA34" s="635"/>
      <c r="DB34" s="635"/>
      <c r="DC34" s="636"/>
      <c r="DD34" s="628">
        <v>1294041</v>
      </c>
      <c r="DE34" s="623"/>
      <c r="DF34" s="623"/>
      <c r="DG34" s="623"/>
      <c r="DH34" s="623"/>
      <c r="DI34" s="623"/>
      <c r="DJ34" s="623"/>
      <c r="DK34" s="624"/>
      <c r="DL34" s="628">
        <v>844753</v>
      </c>
      <c r="DM34" s="623"/>
      <c r="DN34" s="623"/>
      <c r="DO34" s="623"/>
      <c r="DP34" s="623"/>
      <c r="DQ34" s="623"/>
      <c r="DR34" s="623"/>
      <c r="DS34" s="623"/>
      <c r="DT34" s="623"/>
      <c r="DU34" s="623"/>
      <c r="DV34" s="624"/>
      <c r="DW34" s="625">
        <v>11.8</v>
      </c>
      <c r="DX34" s="635"/>
      <c r="DY34" s="635"/>
      <c r="DZ34" s="635"/>
      <c r="EA34" s="635"/>
      <c r="EB34" s="635"/>
      <c r="EC34" s="662"/>
    </row>
    <row r="35" spans="2:133" ht="11.25" customHeight="1" x14ac:dyDescent="0.15">
      <c r="B35" s="619" t="s">
        <v>257</v>
      </c>
      <c r="C35" s="620"/>
      <c r="D35" s="620"/>
      <c r="E35" s="620"/>
      <c r="F35" s="620"/>
      <c r="G35" s="620"/>
      <c r="H35" s="620"/>
      <c r="I35" s="620"/>
      <c r="J35" s="620"/>
      <c r="K35" s="620"/>
      <c r="L35" s="620"/>
      <c r="M35" s="620"/>
      <c r="N35" s="620"/>
      <c r="O35" s="620"/>
      <c r="P35" s="620"/>
      <c r="Q35" s="621"/>
      <c r="R35" s="622">
        <v>116032</v>
      </c>
      <c r="S35" s="623"/>
      <c r="T35" s="623"/>
      <c r="U35" s="623"/>
      <c r="V35" s="623"/>
      <c r="W35" s="623"/>
      <c r="X35" s="623"/>
      <c r="Y35" s="624"/>
      <c r="Z35" s="649">
        <v>0.9</v>
      </c>
      <c r="AA35" s="649"/>
      <c r="AB35" s="649"/>
      <c r="AC35" s="649"/>
      <c r="AD35" s="650">
        <v>31164</v>
      </c>
      <c r="AE35" s="650"/>
      <c r="AF35" s="650"/>
      <c r="AG35" s="650"/>
      <c r="AH35" s="650"/>
      <c r="AI35" s="650"/>
      <c r="AJ35" s="650"/>
      <c r="AK35" s="650"/>
      <c r="AL35" s="625">
        <v>0.5</v>
      </c>
      <c r="AM35" s="626"/>
      <c r="AN35" s="626"/>
      <c r="AO35" s="651"/>
      <c r="AP35" s="83"/>
      <c r="AQ35" s="681" t="s">
        <v>258</v>
      </c>
      <c r="AR35" s="682"/>
      <c r="AS35" s="682"/>
      <c r="AT35" s="682"/>
      <c r="AU35" s="682"/>
      <c r="AV35" s="682"/>
      <c r="AW35" s="682"/>
      <c r="AX35" s="682"/>
      <c r="AY35" s="682"/>
      <c r="AZ35" s="682"/>
      <c r="BA35" s="682"/>
      <c r="BB35" s="682"/>
      <c r="BC35" s="682"/>
      <c r="BD35" s="682"/>
      <c r="BE35" s="682"/>
      <c r="BF35" s="683"/>
      <c r="BG35" s="681" t="s">
        <v>259</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260</v>
      </c>
      <c r="CE35" s="660"/>
      <c r="CF35" s="660"/>
      <c r="CG35" s="660"/>
      <c r="CH35" s="660"/>
      <c r="CI35" s="660"/>
      <c r="CJ35" s="660"/>
      <c r="CK35" s="660"/>
      <c r="CL35" s="660"/>
      <c r="CM35" s="660"/>
      <c r="CN35" s="660"/>
      <c r="CO35" s="660"/>
      <c r="CP35" s="660"/>
      <c r="CQ35" s="661"/>
      <c r="CR35" s="622">
        <v>277640</v>
      </c>
      <c r="CS35" s="633"/>
      <c r="CT35" s="633"/>
      <c r="CU35" s="633"/>
      <c r="CV35" s="633"/>
      <c r="CW35" s="633"/>
      <c r="CX35" s="633"/>
      <c r="CY35" s="634"/>
      <c r="CZ35" s="625">
        <v>2.2000000000000002</v>
      </c>
      <c r="DA35" s="635"/>
      <c r="DB35" s="635"/>
      <c r="DC35" s="636"/>
      <c r="DD35" s="628">
        <v>236645</v>
      </c>
      <c r="DE35" s="633"/>
      <c r="DF35" s="633"/>
      <c r="DG35" s="633"/>
      <c r="DH35" s="633"/>
      <c r="DI35" s="633"/>
      <c r="DJ35" s="633"/>
      <c r="DK35" s="634"/>
      <c r="DL35" s="628">
        <v>225224</v>
      </c>
      <c r="DM35" s="633"/>
      <c r="DN35" s="633"/>
      <c r="DO35" s="633"/>
      <c r="DP35" s="633"/>
      <c r="DQ35" s="633"/>
      <c r="DR35" s="633"/>
      <c r="DS35" s="633"/>
      <c r="DT35" s="633"/>
      <c r="DU35" s="633"/>
      <c r="DV35" s="634"/>
      <c r="DW35" s="625">
        <v>3.2</v>
      </c>
      <c r="DX35" s="635"/>
      <c r="DY35" s="635"/>
      <c r="DZ35" s="635"/>
      <c r="EA35" s="635"/>
      <c r="EB35" s="635"/>
      <c r="EC35" s="662"/>
    </row>
    <row r="36" spans="2:133" ht="11.25" customHeight="1" x14ac:dyDescent="0.15">
      <c r="B36" s="619" t="s">
        <v>261</v>
      </c>
      <c r="C36" s="620"/>
      <c r="D36" s="620"/>
      <c r="E36" s="620"/>
      <c r="F36" s="620"/>
      <c r="G36" s="620"/>
      <c r="H36" s="620"/>
      <c r="I36" s="620"/>
      <c r="J36" s="620"/>
      <c r="K36" s="620"/>
      <c r="L36" s="620"/>
      <c r="M36" s="620"/>
      <c r="N36" s="620"/>
      <c r="O36" s="620"/>
      <c r="P36" s="620"/>
      <c r="Q36" s="621"/>
      <c r="R36" s="622">
        <v>632575</v>
      </c>
      <c r="S36" s="623"/>
      <c r="T36" s="623"/>
      <c r="U36" s="623"/>
      <c r="V36" s="623"/>
      <c r="W36" s="623"/>
      <c r="X36" s="623"/>
      <c r="Y36" s="624"/>
      <c r="Z36" s="649">
        <v>4.9000000000000004</v>
      </c>
      <c r="AA36" s="649"/>
      <c r="AB36" s="649"/>
      <c r="AC36" s="649"/>
      <c r="AD36" s="650" t="s">
        <v>65</v>
      </c>
      <c r="AE36" s="650"/>
      <c r="AF36" s="650"/>
      <c r="AG36" s="650"/>
      <c r="AH36" s="650"/>
      <c r="AI36" s="650"/>
      <c r="AJ36" s="650"/>
      <c r="AK36" s="650"/>
      <c r="AL36" s="625" t="s">
        <v>65</v>
      </c>
      <c r="AM36" s="626"/>
      <c r="AN36" s="626"/>
      <c r="AO36" s="651"/>
      <c r="AP36" s="83"/>
      <c r="AQ36" s="672" t="s">
        <v>262</v>
      </c>
      <c r="AR36" s="673"/>
      <c r="AS36" s="673"/>
      <c r="AT36" s="673"/>
      <c r="AU36" s="673"/>
      <c r="AV36" s="673"/>
      <c r="AW36" s="673"/>
      <c r="AX36" s="673"/>
      <c r="AY36" s="674"/>
      <c r="AZ36" s="675">
        <v>2507699</v>
      </c>
      <c r="BA36" s="676"/>
      <c r="BB36" s="676"/>
      <c r="BC36" s="676"/>
      <c r="BD36" s="676"/>
      <c r="BE36" s="676"/>
      <c r="BF36" s="677"/>
      <c r="BG36" s="678" t="s">
        <v>263</v>
      </c>
      <c r="BH36" s="679"/>
      <c r="BI36" s="679"/>
      <c r="BJ36" s="679"/>
      <c r="BK36" s="679"/>
      <c r="BL36" s="679"/>
      <c r="BM36" s="679"/>
      <c r="BN36" s="679"/>
      <c r="BO36" s="679"/>
      <c r="BP36" s="679"/>
      <c r="BQ36" s="679"/>
      <c r="BR36" s="679"/>
      <c r="BS36" s="679"/>
      <c r="BT36" s="679"/>
      <c r="BU36" s="680"/>
      <c r="BV36" s="675">
        <v>110476</v>
      </c>
      <c r="BW36" s="676"/>
      <c r="BX36" s="676"/>
      <c r="BY36" s="676"/>
      <c r="BZ36" s="676"/>
      <c r="CA36" s="676"/>
      <c r="CB36" s="677"/>
      <c r="CD36" s="659" t="s">
        <v>264</v>
      </c>
      <c r="CE36" s="660"/>
      <c r="CF36" s="660"/>
      <c r="CG36" s="660"/>
      <c r="CH36" s="660"/>
      <c r="CI36" s="660"/>
      <c r="CJ36" s="660"/>
      <c r="CK36" s="660"/>
      <c r="CL36" s="660"/>
      <c r="CM36" s="660"/>
      <c r="CN36" s="660"/>
      <c r="CO36" s="660"/>
      <c r="CP36" s="660"/>
      <c r="CQ36" s="661"/>
      <c r="CR36" s="622">
        <v>2263618</v>
      </c>
      <c r="CS36" s="623"/>
      <c r="CT36" s="623"/>
      <c r="CU36" s="623"/>
      <c r="CV36" s="623"/>
      <c r="CW36" s="623"/>
      <c r="CX36" s="623"/>
      <c r="CY36" s="624"/>
      <c r="CZ36" s="625">
        <v>17.899999999999999</v>
      </c>
      <c r="DA36" s="635"/>
      <c r="DB36" s="635"/>
      <c r="DC36" s="636"/>
      <c r="DD36" s="628">
        <v>1838860</v>
      </c>
      <c r="DE36" s="623"/>
      <c r="DF36" s="623"/>
      <c r="DG36" s="623"/>
      <c r="DH36" s="623"/>
      <c r="DI36" s="623"/>
      <c r="DJ36" s="623"/>
      <c r="DK36" s="624"/>
      <c r="DL36" s="628">
        <v>1140286</v>
      </c>
      <c r="DM36" s="623"/>
      <c r="DN36" s="623"/>
      <c r="DO36" s="623"/>
      <c r="DP36" s="623"/>
      <c r="DQ36" s="623"/>
      <c r="DR36" s="623"/>
      <c r="DS36" s="623"/>
      <c r="DT36" s="623"/>
      <c r="DU36" s="623"/>
      <c r="DV36" s="624"/>
      <c r="DW36" s="625">
        <v>16</v>
      </c>
      <c r="DX36" s="635"/>
      <c r="DY36" s="635"/>
      <c r="DZ36" s="635"/>
      <c r="EA36" s="635"/>
      <c r="EB36" s="635"/>
      <c r="EC36" s="662"/>
    </row>
    <row r="37" spans="2:133" ht="11.25" customHeight="1" x14ac:dyDescent="0.15">
      <c r="B37" s="619" t="s">
        <v>265</v>
      </c>
      <c r="C37" s="620"/>
      <c r="D37" s="620"/>
      <c r="E37" s="620"/>
      <c r="F37" s="620"/>
      <c r="G37" s="620"/>
      <c r="H37" s="620"/>
      <c r="I37" s="620"/>
      <c r="J37" s="620"/>
      <c r="K37" s="620"/>
      <c r="L37" s="620"/>
      <c r="M37" s="620"/>
      <c r="N37" s="620"/>
      <c r="O37" s="620"/>
      <c r="P37" s="620"/>
      <c r="Q37" s="621"/>
      <c r="R37" s="622">
        <v>441924</v>
      </c>
      <c r="S37" s="623"/>
      <c r="T37" s="623"/>
      <c r="U37" s="623"/>
      <c r="V37" s="623"/>
      <c r="W37" s="623"/>
      <c r="X37" s="623"/>
      <c r="Y37" s="624"/>
      <c r="Z37" s="649">
        <v>3.4</v>
      </c>
      <c r="AA37" s="649"/>
      <c r="AB37" s="649"/>
      <c r="AC37" s="649"/>
      <c r="AD37" s="650" t="s">
        <v>65</v>
      </c>
      <c r="AE37" s="650"/>
      <c r="AF37" s="650"/>
      <c r="AG37" s="650"/>
      <c r="AH37" s="650"/>
      <c r="AI37" s="650"/>
      <c r="AJ37" s="650"/>
      <c r="AK37" s="650"/>
      <c r="AL37" s="625" t="s">
        <v>65</v>
      </c>
      <c r="AM37" s="626"/>
      <c r="AN37" s="626"/>
      <c r="AO37" s="651"/>
      <c r="AQ37" s="663" t="s">
        <v>266</v>
      </c>
      <c r="AR37" s="664"/>
      <c r="AS37" s="664"/>
      <c r="AT37" s="664"/>
      <c r="AU37" s="664"/>
      <c r="AV37" s="664"/>
      <c r="AW37" s="664"/>
      <c r="AX37" s="664"/>
      <c r="AY37" s="665"/>
      <c r="AZ37" s="622">
        <v>733769</v>
      </c>
      <c r="BA37" s="623"/>
      <c r="BB37" s="623"/>
      <c r="BC37" s="623"/>
      <c r="BD37" s="633"/>
      <c r="BE37" s="633"/>
      <c r="BF37" s="666"/>
      <c r="BG37" s="659" t="s">
        <v>267</v>
      </c>
      <c r="BH37" s="660"/>
      <c r="BI37" s="660"/>
      <c r="BJ37" s="660"/>
      <c r="BK37" s="660"/>
      <c r="BL37" s="660"/>
      <c r="BM37" s="660"/>
      <c r="BN37" s="660"/>
      <c r="BO37" s="660"/>
      <c r="BP37" s="660"/>
      <c r="BQ37" s="660"/>
      <c r="BR37" s="660"/>
      <c r="BS37" s="660"/>
      <c r="BT37" s="660"/>
      <c r="BU37" s="661"/>
      <c r="BV37" s="622">
        <v>110476</v>
      </c>
      <c r="BW37" s="623"/>
      <c r="BX37" s="623"/>
      <c r="BY37" s="623"/>
      <c r="BZ37" s="623"/>
      <c r="CA37" s="623"/>
      <c r="CB37" s="667"/>
      <c r="CD37" s="659" t="s">
        <v>268</v>
      </c>
      <c r="CE37" s="660"/>
      <c r="CF37" s="660"/>
      <c r="CG37" s="660"/>
      <c r="CH37" s="660"/>
      <c r="CI37" s="660"/>
      <c r="CJ37" s="660"/>
      <c r="CK37" s="660"/>
      <c r="CL37" s="660"/>
      <c r="CM37" s="660"/>
      <c r="CN37" s="660"/>
      <c r="CO37" s="660"/>
      <c r="CP37" s="660"/>
      <c r="CQ37" s="661"/>
      <c r="CR37" s="622">
        <v>60758</v>
      </c>
      <c r="CS37" s="633"/>
      <c r="CT37" s="633"/>
      <c r="CU37" s="633"/>
      <c r="CV37" s="633"/>
      <c r="CW37" s="633"/>
      <c r="CX37" s="633"/>
      <c r="CY37" s="634"/>
      <c r="CZ37" s="625">
        <v>0.5</v>
      </c>
      <c r="DA37" s="635"/>
      <c r="DB37" s="635"/>
      <c r="DC37" s="636"/>
      <c r="DD37" s="628">
        <v>60758</v>
      </c>
      <c r="DE37" s="633"/>
      <c r="DF37" s="633"/>
      <c r="DG37" s="633"/>
      <c r="DH37" s="633"/>
      <c r="DI37" s="633"/>
      <c r="DJ37" s="633"/>
      <c r="DK37" s="634"/>
      <c r="DL37" s="628">
        <v>10758</v>
      </c>
      <c r="DM37" s="633"/>
      <c r="DN37" s="633"/>
      <c r="DO37" s="633"/>
      <c r="DP37" s="633"/>
      <c r="DQ37" s="633"/>
      <c r="DR37" s="633"/>
      <c r="DS37" s="633"/>
      <c r="DT37" s="633"/>
      <c r="DU37" s="633"/>
      <c r="DV37" s="634"/>
      <c r="DW37" s="625">
        <v>0.2</v>
      </c>
      <c r="DX37" s="635"/>
      <c r="DY37" s="635"/>
      <c r="DZ37" s="635"/>
      <c r="EA37" s="635"/>
      <c r="EB37" s="635"/>
      <c r="EC37" s="662"/>
    </row>
    <row r="38" spans="2:133" ht="11.25" customHeight="1" x14ac:dyDescent="0.15">
      <c r="B38" s="619" t="s">
        <v>269</v>
      </c>
      <c r="C38" s="620"/>
      <c r="D38" s="620"/>
      <c r="E38" s="620"/>
      <c r="F38" s="620"/>
      <c r="G38" s="620"/>
      <c r="H38" s="620"/>
      <c r="I38" s="620"/>
      <c r="J38" s="620"/>
      <c r="K38" s="620"/>
      <c r="L38" s="620"/>
      <c r="M38" s="620"/>
      <c r="N38" s="620"/>
      <c r="O38" s="620"/>
      <c r="P38" s="620"/>
      <c r="Q38" s="621"/>
      <c r="R38" s="622">
        <v>332957</v>
      </c>
      <c r="S38" s="623"/>
      <c r="T38" s="623"/>
      <c r="U38" s="623"/>
      <c r="V38" s="623"/>
      <c r="W38" s="623"/>
      <c r="X38" s="623"/>
      <c r="Y38" s="624"/>
      <c r="Z38" s="649">
        <v>2.6</v>
      </c>
      <c r="AA38" s="649"/>
      <c r="AB38" s="649"/>
      <c r="AC38" s="649"/>
      <c r="AD38" s="650" t="s">
        <v>65</v>
      </c>
      <c r="AE38" s="650"/>
      <c r="AF38" s="650"/>
      <c r="AG38" s="650"/>
      <c r="AH38" s="650"/>
      <c r="AI38" s="650"/>
      <c r="AJ38" s="650"/>
      <c r="AK38" s="650"/>
      <c r="AL38" s="625" t="s">
        <v>65</v>
      </c>
      <c r="AM38" s="626"/>
      <c r="AN38" s="626"/>
      <c r="AO38" s="651"/>
      <c r="AQ38" s="663" t="s">
        <v>270</v>
      </c>
      <c r="AR38" s="664"/>
      <c r="AS38" s="664"/>
      <c r="AT38" s="664"/>
      <c r="AU38" s="664"/>
      <c r="AV38" s="664"/>
      <c r="AW38" s="664"/>
      <c r="AX38" s="664"/>
      <c r="AY38" s="665"/>
      <c r="AZ38" s="622">
        <v>463557</v>
      </c>
      <c r="BA38" s="623"/>
      <c r="BB38" s="623"/>
      <c r="BC38" s="623"/>
      <c r="BD38" s="633"/>
      <c r="BE38" s="633"/>
      <c r="BF38" s="666"/>
      <c r="BG38" s="659" t="s">
        <v>271</v>
      </c>
      <c r="BH38" s="660"/>
      <c r="BI38" s="660"/>
      <c r="BJ38" s="660"/>
      <c r="BK38" s="660"/>
      <c r="BL38" s="660"/>
      <c r="BM38" s="660"/>
      <c r="BN38" s="660"/>
      <c r="BO38" s="660"/>
      <c r="BP38" s="660"/>
      <c r="BQ38" s="660"/>
      <c r="BR38" s="660"/>
      <c r="BS38" s="660"/>
      <c r="BT38" s="660"/>
      <c r="BU38" s="661"/>
      <c r="BV38" s="622">
        <v>2953</v>
      </c>
      <c r="BW38" s="623"/>
      <c r="BX38" s="623"/>
      <c r="BY38" s="623"/>
      <c r="BZ38" s="623"/>
      <c r="CA38" s="623"/>
      <c r="CB38" s="667"/>
      <c r="CD38" s="659" t="s">
        <v>272</v>
      </c>
      <c r="CE38" s="660"/>
      <c r="CF38" s="660"/>
      <c r="CG38" s="660"/>
      <c r="CH38" s="660"/>
      <c r="CI38" s="660"/>
      <c r="CJ38" s="660"/>
      <c r="CK38" s="660"/>
      <c r="CL38" s="660"/>
      <c r="CM38" s="660"/>
      <c r="CN38" s="660"/>
      <c r="CO38" s="660"/>
      <c r="CP38" s="660"/>
      <c r="CQ38" s="661"/>
      <c r="CR38" s="622">
        <v>1310373</v>
      </c>
      <c r="CS38" s="623"/>
      <c r="CT38" s="623"/>
      <c r="CU38" s="623"/>
      <c r="CV38" s="623"/>
      <c r="CW38" s="623"/>
      <c r="CX38" s="623"/>
      <c r="CY38" s="624"/>
      <c r="CZ38" s="625">
        <v>10.4</v>
      </c>
      <c r="DA38" s="635"/>
      <c r="DB38" s="635"/>
      <c r="DC38" s="636"/>
      <c r="DD38" s="628">
        <v>1101728</v>
      </c>
      <c r="DE38" s="623"/>
      <c r="DF38" s="623"/>
      <c r="DG38" s="623"/>
      <c r="DH38" s="623"/>
      <c r="DI38" s="623"/>
      <c r="DJ38" s="623"/>
      <c r="DK38" s="624"/>
      <c r="DL38" s="628">
        <v>1000484</v>
      </c>
      <c r="DM38" s="623"/>
      <c r="DN38" s="623"/>
      <c r="DO38" s="623"/>
      <c r="DP38" s="623"/>
      <c r="DQ38" s="623"/>
      <c r="DR38" s="623"/>
      <c r="DS38" s="623"/>
      <c r="DT38" s="623"/>
      <c r="DU38" s="623"/>
      <c r="DV38" s="624"/>
      <c r="DW38" s="625">
        <v>14</v>
      </c>
      <c r="DX38" s="635"/>
      <c r="DY38" s="635"/>
      <c r="DZ38" s="635"/>
      <c r="EA38" s="635"/>
      <c r="EB38" s="635"/>
      <c r="EC38" s="662"/>
    </row>
    <row r="39" spans="2:133" ht="11.25" customHeight="1" x14ac:dyDescent="0.15">
      <c r="B39" s="619" t="s">
        <v>273</v>
      </c>
      <c r="C39" s="620"/>
      <c r="D39" s="620"/>
      <c r="E39" s="620"/>
      <c r="F39" s="620"/>
      <c r="G39" s="620"/>
      <c r="H39" s="620"/>
      <c r="I39" s="620"/>
      <c r="J39" s="620"/>
      <c r="K39" s="620"/>
      <c r="L39" s="620"/>
      <c r="M39" s="620"/>
      <c r="N39" s="620"/>
      <c r="O39" s="620"/>
      <c r="P39" s="620"/>
      <c r="Q39" s="621"/>
      <c r="R39" s="622">
        <v>177909</v>
      </c>
      <c r="S39" s="623"/>
      <c r="T39" s="623"/>
      <c r="U39" s="623"/>
      <c r="V39" s="623"/>
      <c r="W39" s="623"/>
      <c r="X39" s="623"/>
      <c r="Y39" s="624"/>
      <c r="Z39" s="649">
        <v>1.4</v>
      </c>
      <c r="AA39" s="649"/>
      <c r="AB39" s="649"/>
      <c r="AC39" s="649"/>
      <c r="AD39" s="650">
        <v>20855</v>
      </c>
      <c r="AE39" s="650"/>
      <c r="AF39" s="650"/>
      <c r="AG39" s="650"/>
      <c r="AH39" s="650"/>
      <c r="AI39" s="650"/>
      <c r="AJ39" s="650"/>
      <c r="AK39" s="650"/>
      <c r="AL39" s="625">
        <v>0.3</v>
      </c>
      <c r="AM39" s="626"/>
      <c r="AN39" s="626"/>
      <c r="AO39" s="651"/>
      <c r="AQ39" s="663" t="s">
        <v>274</v>
      </c>
      <c r="AR39" s="664"/>
      <c r="AS39" s="664"/>
      <c r="AT39" s="664"/>
      <c r="AU39" s="664"/>
      <c r="AV39" s="664"/>
      <c r="AW39" s="664"/>
      <c r="AX39" s="664"/>
      <c r="AY39" s="665"/>
      <c r="AZ39" s="622">
        <v>235302</v>
      </c>
      <c r="BA39" s="623"/>
      <c r="BB39" s="623"/>
      <c r="BC39" s="623"/>
      <c r="BD39" s="633"/>
      <c r="BE39" s="633"/>
      <c r="BF39" s="666"/>
      <c r="BG39" s="659" t="s">
        <v>275</v>
      </c>
      <c r="BH39" s="660"/>
      <c r="BI39" s="660"/>
      <c r="BJ39" s="660"/>
      <c r="BK39" s="660"/>
      <c r="BL39" s="660"/>
      <c r="BM39" s="660"/>
      <c r="BN39" s="660"/>
      <c r="BO39" s="660"/>
      <c r="BP39" s="660"/>
      <c r="BQ39" s="660"/>
      <c r="BR39" s="660"/>
      <c r="BS39" s="660"/>
      <c r="BT39" s="660"/>
      <c r="BU39" s="661"/>
      <c r="BV39" s="622">
        <v>4245</v>
      </c>
      <c r="BW39" s="623"/>
      <c r="BX39" s="623"/>
      <c r="BY39" s="623"/>
      <c r="BZ39" s="623"/>
      <c r="CA39" s="623"/>
      <c r="CB39" s="667"/>
      <c r="CD39" s="659" t="s">
        <v>276</v>
      </c>
      <c r="CE39" s="660"/>
      <c r="CF39" s="660"/>
      <c r="CG39" s="660"/>
      <c r="CH39" s="660"/>
      <c r="CI39" s="660"/>
      <c r="CJ39" s="660"/>
      <c r="CK39" s="660"/>
      <c r="CL39" s="660"/>
      <c r="CM39" s="660"/>
      <c r="CN39" s="660"/>
      <c r="CO39" s="660"/>
      <c r="CP39" s="660"/>
      <c r="CQ39" s="661"/>
      <c r="CR39" s="622">
        <v>912856</v>
      </c>
      <c r="CS39" s="633"/>
      <c r="CT39" s="633"/>
      <c r="CU39" s="633"/>
      <c r="CV39" s="633"/>
      <c r="CW39" s="633"/>
      <c r="CX39" s="633"/>
      <c r="CY39" s="634"/>
      <c r="CZ39" s="625">
        <v>7.2</v>
      </c>
      <c r="DA39" s="635"/>
      <c r="DB39" s="635"/>
      <c r="DC39" s="636"/>
      <c r="DD39" s="628">
        <v>777678</v>
      </c>
      <c r="DE39" s="633"/>
      <c r="DF39" s="633"/>
      <c r="DG39" s="633"/>
      <c r="DH39" s="633"/>
      <c r="DI39" s="633"/>
      <c r="DJ39" s="633"/>
      <c r="DK39" s="634"/>
      <c r="DL39" s="628" t="s">
        <v>65</v>
      </c>
      <c r="DM39" s="633"/>
      <c r="DN39" s="633"/>
      <c r="DO39" s="633"/>
      <c r="DP39" s="633"/>
      <c r="DQ39" s="633"/>
      <c r="DR39" s="633"/>
      <c r="DS39" s="633"/>
      <c r="DT39" s="633"/>
      <c r="DU39" s="633"/>
      <c r="DV39" s="634"/>
      <c r="DW39" s="625" t="s">
        <v>65</v>
      </c>
      <c r="DX39" s="635"/>
      <c r="DY39" s="635"/>
      <c r="DZ39" s="635"/>
      <c r="EA39" s="635"/>
      <c r="EB39" s="635"/>
      <c r="EC39" s="662"/>
    </row>
    <row r="40" spans="2:133" ht="11.25" customHeight="1" x14ac:dyDescent="0.15">
      <c r="B40" s="619" t="s">
        <v>277</v>
      </c>
      <c r="C40" s="620"/>
      <c r="D40" s="620"/>
      <c r="E40" s="620"/>
      <c r="F40" s="620"/>
      <c r="G40" s="620"/>
      <c r="H40" s="620"/>
      <c r="I40" s="620"/>
      <c r="J40" s="620"/>
      <c r="K40" s="620"/>
      <c r="L40" s="620"/>
      <c r="M40" s="620"/>
      <c r="N40" s="620"/>
      <c r="O40" s="620"/>
      <c r="P40" s="620"/>
      <c r="Q40" s="621"/>
      <c r="R40" s="622">
        <v>860032</v>
      </c>
      <c r="S40" s="623"/>
      <c r="T40" s="623"/>
      <c r="U40" s="623"/>
      <c r="V40" s="623"/>
      <c r="W40" s="623"/>
      <c r="X40" s="623"/>
      <c r="Y40" s="624"/>
      <c r="Z40" s="649">
        <v>6.6</v>
      </c>
      <c r="AA40" s="649"/>
      <c r="AB40" s="649"/>
      <c r="AC40" s="649"/>
      <c r="AD40" s="650" t="s">
        <v>65</v>
      </c>
      <c r="AE40" s="650"/>
      <c r="AF40" s="650"/>
      <c r="AG40" s="650"/>
      <c r="AH40" s="650"/>
      <c r="AI40" s="650"/>
      <c r="AJ40" s="650"/>
      <c r="AK40" s="650"/>
      <c r="AL40" s="625" t="s">
        <v>65</v>
      </c>
      <c r="AM40" s="626"/>
      <c r="AN40" s="626"/>
      <c r="AO40" s="651"/>
      <c r="AQ40" s="663" t="s">
        <v>278</v>
      </c>
      <c r="AR40" s="664"/>
      <c r="AS40" s="664"/>
      <c r="AT40" s="664"/>
      <c r="AU40" s="664"/>
      <c r="AV40" s="664"/>
      <c r="AW40" s="664"/>
      <c r="AX40" s="664"/>
      <c r="AY40" s="665"/>
      <c r="AZ40" s="622">
        <v>5440</v>
      </c>
      <c r="BA40" s="623"/>
      <c r="BB40" s="623"/>
      <c r="BC40" s="623"/>
      <c r="BD40" s="633"/>
      <c r="BE40" s="633"/>
      <c r="BF40" s="666"/>
      <c r="BG40" s="668" t="s">
        <v>279</v>
      </c>
      <c r="BH40" s="669"/>
      <c r="BI40" s="669"/>
      <c r="BJ40" s="669"/>
      <c r="BK40" s="669"/>
      <c r="BL40" s="84"/>
      <c r="BM40" s="660" t="s">
        <v>280</v>
      </c>
      <c r="BN40" s="660"/>
      <c r="BO40" s="660"/>
      <c r="BP40" s="660"/>
      <c r="BQ40" s="660"/>
      <c r="BR40" s="660"/>
      <c r="BS40" s="660"/>
      <c r="BT40" s="660"/>
      <c r="BU40" s="661"/>
      <c r="BV40" s="622">
        <v>77</v>
      </c>
      <c r="BW40" s="623"/>
      <c r="BX40" s="623"/>
      <c r="BY40" s="623"/>
      <c r="BZ40" s="623"/>
      <c r="CA40" s="623"/>
      <c r="CB40" s="667"/>
      <c r="CD40" s="659" t="s">
        <v>281</v>
      </c>
      <c r="CE40" s="660"/>
      <c r="CF40" s="660"/>
      <c r="CG40" s="660"/>
      <c r="CH40" s="660"/>
      <c r="CI40" s="660"/>
      <c r="CJ40" s="660"/>
      <c r="CK40" s="660"/>
      <c r="CL40" s="660"/>
      <c r="CM40" s="660"/>
      <c r="CN40" s="660"/>
      <c r="CO40" s="660"/>
      <c r="CP40" s="660"/>
      <c r="CQ40" s="661"/>
      <c r="CR40" s="622">
        <v>120959</v>
      </c>
      <c r="CS40" s="623"/>
      <c r="CT40" s="623"/>
      <c r="CU40" s="623"/>
      <c r="CV40" s="623"/>
      <c r="CW40" s="623"/>
      <c r="CX40" s="623"/>
      <c r="CY40" s="624"/>
      <c r="CZ40" s="625">
        <v>1</v>
      </c>
      <c r="DA40" s="635"/>
      <c r="DB40" s="635"/>
      <c r="DC40" s="636"/>
      <c r="DD40" s="628">
        <v>59739</v>
      </c>
      <c r="DE40" s="623"/>
      <c r="DF40" s="623"/>
      <c r="DG40" s="623"/>
      <c r="DH40" s="623"/>
      <c r="DI40" s="623"/>
      <c r="DJ40" s="623"/>
      <c r="DK40" s="624"/>
      <c r="DL40" s="628" t="s">
        <v>65</v>
      </c>
      <c r="DM40" s="623"/>
      <c r="DN40" s="623"/>
      <c r="DO40" s="623"/>
      <c r="DP40" s="623"/>
      <c r="DQ40" s="623"/>
      <c r="DR40" s="623"/>
      <c r="DS40" s="623"/>
      <c r="DT40" s="623"/>
      <c r="DU40" s="623"/>
      <c r="DV40" s="624"/>
      <c r="DW40" s="625" t="s">
        <v>65</v>
      </c>
      <c r="DX40" s="635"/>
      <c r="DY40" s="635"/>
      <c r="DZ40" s="635"/>
      <c r="EA40" s="635"/>
      <c r="EB40" s="635"/>
      <c r="EC40" s="662"/>
    </row>
    <row r="41" spans="2:133" ht="11.25" customHeight="1" x14ac:dyDescent="0.15">
      <c r="B41" s="619" t="s">
        <v>282</v>
      </c>
      <c r="C41" s="620"/>
      <c r="D41" s="620"/>
      <c r="E41" s="620"/>
      <c r="F41" s="620"/>
      <c r="G41" s="620"/>
      <c r="H41" s="620"/>
      <c r="I41" s="620"/>
      <c r="J41" s="620"/>
      <c r="K41" s="620"/>
      <c r="L41" s="620"/>
      <c r="M41" s="620"/>
      <c r="N41" s="620"/>
      <c r="O41" s="620"/>
      <c r="P41" s="620"/>
      <c r="Q41" s="621"/>
      <c r="R41" s="622" t="s">
        <v>65</v>
      </c>
      <c r="S41" s="623"/>
      <c r="T41" s="623"/>
      <c r="U41" s="623"/>
      <c r="V41" s="623"/>
      <c r="W41" s="623"/>
      <c r="X41" s="623"/>
      <c r="Y41" s="624"/>
      <c r="Z41" s="649" t="s">
        <v>65</v>
      </c>
      <c r="AA41" s="649"/>
      <c r="AB41" s="649"/>
      <c r="AC41" s="649"/>
      <c r="AD41" s="650" t="s">
        <v>65</v>
      </c>
      <c r="AE41" s="650"/>
      <c r="AF41" s="650"/>
      <c r="AG41" s="650"/>
      <c r="AH41" s="650"/>
      <c r="AI41" s="650"/>
      <c r="AJ41" s="650"/>
      <c r="AK41" s="650"/>
      <c r="AL41" s="625" t="s">
        <v>65</v>
      </c>
      <c r="AM41" s="626"/>
      <c r="AN41" s="626"/>
      <c r="AO41" s="651"/>
      <c r="AQ41" s="663" t="s">
        <v>283</v>
      </c>
      <c r="AR41" s="664"/>
      <c r="AS41" s="664"/>
      <c r="AT41" s="664"/>
      <c r="AU41" s="664"/>
      <c r="AV41" s="664"/>
      <c r="AW41" s="664"/>
      <c r="AX41" s="664"/>
      <c r="AY41" s="665"/>
      <c r="AZ41" s="622">
        <v>267887</v>
      </c>
      <c r="BA41" s="623"/>
      <c r="BB41" s="623"/>
      <c r="BC41" s="623"/>
      <c r="BD41" s="633"/>
      <c r="BE41" s="633"/>
      <c r="BF41" s="666"/>
      <c r="BG41" s="668"/>
      <c r="BH41" s="669"/>
      <c r="BI41" s="669"/>
      <c r="BJ41" s="669"/>
      <c r="BK41" s="669"/>
      <c r="BL41" s="84"/>
      <c r="BM41" s="660" t="s">
        <v>284</v>
      </c>
      <c r="BN41" s="660"/>
      <c r="BO41" s="660"/>
      <c r="BP41" s="660"/>
      <c r="BQ41" s="660"/>
      <c r="BR41" s="660"/>
      <c r="BS41" s="660"/>
      <c r="BT41" s="660"/>
      <c r="BU41" s="661"/>
      <c r="BV41" s="622">
        <v>1</v>
      </c>
      <c r="BW41" s="623"/>
      <c r="BX41" s="623"/>
      <c r="BY41" s="623"/>
      <c r="BZ41" s="623"/>
      <c r="CA41" s="623"/>
      <c r="CB41" s="667"/>
      <c r="CD41" s="659" t="s">
        <v>285</v>
      </c>
      <c r="CE41" s="660"/>
      <c r="CF41" s="660"/>
      <c r="CG41" s="660"/>
      <c r="CH41" s="660"/>
      <c r="CI41" s="660"/>
      <c r="CJ41" s="660"/>
      <c r="CK41" s="660"/>
      <c r="CL41" s="660"/>
      <c r="CM41" s="660"/>
      <c r="CN41" s="660"/>
      <c r="CO41" s="660"/>
      <c r="CP41" s="660"/>
      <c r="CQ41" s="661"/>
      <c r="CR41" s="622" t="s">
        <v>65</v>
      </c>
      <c r="CS41" s="633"/>
      <c r="CT41" s="633"/>
      <c r="CU41" s="633"/>
      <c r="CV41" s="633"/>
      <c r="CW41" s="633"/>
      <c r="CX41" s="633"/>
      <c r="CY41" s="634"/>
      <c r="CZ41" s="625" t="s">
        <v>65</v>
      </c>
      <c r="DA41" s="635"/>
      <c r="DB41" s="635"/>
      <c r="DC41" s="636"/>
      <c r="DD41" s="628" t="s">
        <v>65</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286</v>
      </c>
      <c r="C42" s="620"/>
      <c r="D42" s="620"/>
      <c r="E42" s="620"/>
      <c r="F42" s="620"/>
      <c r="G42" s="620"/>
      <c r="H42" s="620"/>
      <c r="I42" s="620"/>
      <c r="J42" s="620"/>
      <c r="K42" s="620"/>
      <c r="L42" s="620"/>
      <c r="M42" s="620"/>
      <c r="N42" s="620"/>
      <c r="O42" s="620"/>
      <c r="P42" s="620"/>
      <c r="Q42" s="621"/>
      <c r="R42" s="622" t="s">
        <v>65</v>
      </c>
      <c r="S42" s="623"/>
      <c r="T42" s="623"/>
      <c r="U42" s="623"/>
      <c r="V42" s="623"/>
      <c r="W42" s="623"/>
      <c r="X42" s="623"/>
      <c r="Y42" s="624"/>
      <c r="Z42" s="649" t="s">
        <v>65</v>
      </c>
      <c r="AA42" s="649"/>
      <c r="AB42" s="649"/>
      <c r="AC42" s="649"/>
      <c r="AD42" s="650" t="s">
        <v>65</v>
      </c>
      <c r="AE42" s="650"/>
      <c r="AF42" s="650"/>
      <c r="AG42" s="650"/>
      <c r="AH42" s="650"/>
      <c r="AI42" s="650"/>
      <c r="AJ42" s="650"/>
      <c r="AK42" s="650"/>
      <c r="AL42" s="625" t="s">
        <v>65</v>
      </c>
      <c r="AM42" s="626"/>
      <c r="AN42" s="626"/>
      <c r="AO42" s="651"/>
      <c r="AQ42" s="656" t="s">
        <v>287</v>
      </c>
      <c r="AR42" s="657"/>
      <c r="AS42" s="657"/>
      <c r="AT42" s="657"/>
      <c r="AU42" s="657"/>
      <c r="AV42" s="657"/>
      <c r="AW42" s="657"/>
      <c r="AX42" s="657"/>
      <c r="AY42" s="658"/>
      <c r="AZ42" s="602">
        <v>801744</v>
      </c>
      <c r="BA42" s="637"/>
      <c r="BB42" s="637"/>
      <c r="BC42" s="637"/>
      <c r="BD42" s="603"/>
      <c r="BE42" s="603"/>
      <c r="BF42" s="652"/>
      <c r="BG42" s="670"/>
      <c r="BH42" s="671"/>
      <c r="BI42" s="671"/>
      <c r="BJ42" s="671"/>
      <c r="BK42" s="671"/>
      <c r="BL42" s="85"/>
      <c r="BM42" s="653" t="s">
        <v>288</v>
      </c>
      <c r="BN42" s="653"/>
      <c r="BO42" s="653"/>
      <c r="BP42" s="653"/>
      <c r="BQ42" s="653"/>
      <c r="BR42" s="653"/>
      <c r="BS42" s="653"/>
      <c r="BT42" s="653"/>
      <c r="BU42" s="654"/>
      <c r="BV42" s="602">
        <v>403</v>
      </c>
      <c r="BW42" s="637"/>
      <c r="BX42" s="637"/>
      <c r="BY42" s="637"/>
      <c r="BZ42" s="637"/>
      <c r="CA42" s="637"/>
      <c r="CB42" s="655"/>
      <c r="CD42" s="619" t="s">
        <v>289</v>
      </c>
      <c r="CE42" s="620"/>
      <c r="CF42" s="620"/>
      <c r="CG42" s="620"/>
      <c r="CH42" s="620"/>
      <c r="CI42" s="620"/>
      <c r="CJ42" s="620"/>
      <c r="CK42" s="620"/>
      <c r="CL42" s="620"/>
      <c r="CM42" s="620"/>
      <c r="CN42" s="620"/>
      <c r="CO42" s="620"/>
      <c r="CP42" s="620"/>
      <c r="CQ42" s="621"/>
      <c r="CR42" s="622">
        <v>1201275</v>
      </c>
      <c r="CS42" s="633"/>
      <c r="CT42" s="633"/>
      <c r="CU42" s="633"/>
      <c r="CV42" s="633"/>
      <c r="CW42" s="633"/>
      <c r="CX42" s="633"/>
      <c r="CY42" s="634"/>
      <c r="CZ42" s="625">
        <v>9.5</v>
      </c>
      <c r="DA42" s="635"/>
      <c r="DB42" s="635"/>
      <c r="DC42" s="636"/>
      <c r="DD42" s="628">
        <v>231931</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290</v>
      </c>
      <c r="C43" s="620"/>
      <c r="D43" s="620"/>
      <c r="E43" s="620"/>
      <c r="F43" s="620"/>
      <c r="G43" s="620"/>
      <c r="H43" s="620"/>
      <c r="I43" s="620"/>
      <c r="J43" s="620"/>
      <c r="K43" s="620"/>
      <c r="L43" s="620"/>
      <c r="M43" s="620"/>
      <c r="N43" s="620"/>
      <c r="O43" s="620"/>
      <c r="P43" s="620"/>
      <c r="Q43" s="621"/>
      <c r="R43" s="622">
        <v>285632</v>
      </c>
      <c r="S43" s="623"/>
      <c r="T43" s="623"/>
      <c r="U43" s="623"/>
      <c r="V43" s="623"/>
      <c r="W43" s="623"/>
      <c r="X43" s="623"/>
      <c r="Y43" s="624"/>
      <c r="Z43" s="649">
        <v>2.2000000000000002</v>
      </c>
      <c r="AA43" s="649"/>
      <c r="AB43" s="649"/>
      <c r="AC43" s="649"/>
      <c r="AD43" s="650" t="s">
        <v>65</v>
      </c>
      <c r="AE43" s="650"/>
      <c r="AF43" s="650"/>
      <c r="AG43" s="650"/>
      <c r="AH43" s="650"/>
      <c r="AI43" s="650"/>
      <c r="AJ43" s="650"/>
      <c r="AK43" s="650"/>
      <c r="AL43" s="625" t="s">
        <v>65</v>
      </c>
      <c r="AM43" s="626"/>
      <c r="AN43" s="626"/>
      <c r="AO43" s="651"/>
      <c r="BV43" s="86"/>
      <c r="BW43" s="86"/>
      <c r="BX43" s="86"/>
      <c r="BY43" s="86"/>
      <c r="BZ43" s="86"/>
      <c r="CA43" s="86"/>
      <c r="CB43" s="86"/>
      <c r="CD43" s="619" t="s">
        <v>291</v>
      </c>
      <c r="CE43" s="620"/>
      <c r="CF43" s="620"/>
      <c r="CG43" s="620"/>
      <c r="CH43" s="620"/>
      <c r="CI43" s="620"/>
      <c r="CJ43" s="620"/>
      <c r="CK43" s="620"/>
      <c r="CL43" s="620"/>
      <c r="CM43" s="620"/>
      <c r="CN43" s="620"/>
      <c r="CO43" s="620"/>
      <c r="CP43" s="620"/>
      <c r="CQ43" s="621"/>
      <c r="CR43" s="622">
        <v>71012</v>
      </c>
      <c r="CS43" s="633"/>
      <c r="CT43" s="633"/>
      <c r="CU43" s="633"/>
      <c r="CV43" s="633"/>
      <c r="CW43" s="633"/>
      <c r="CX43" s="633"/>
      <c r="CY43" s="634"/>
      <c r="CZ43" s="625">
        <v>0.6</v>
      </c>
      <c r="DA43" s="635"/>
      <c r="DB43" s="635"/>
      <c r="DC43" s="636"/>
      <c r="DD43" s="628">
        <v>66319</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292</v>
      </c>
      <c r="C44" s="600"/>
      <c r="D44" s="600"/>
      <c r="E44" s="600"/>
      <c r="F44" s="600"/>
      <c r="G44" s="600"/>
      <c r="H44" s="600"/>
      <c r="I44" s="600"/>
      <c r="J44" s="600"/>
      <c r="K44" s="600"/>
      <c r="L44" s="600"/>
      <c r="M44" s="600"/>
      <c r="N44" s="600"/>
      <c r="O44" s="600"/>
      <c r="P44" s="600"/>
      <c r="Q44" s="601"/>
      <c r="R44" s="602">
        <v>13006548</v>
      </c>
      <c r="S44" s="637"/>
      <c r="T44" s="637"/>
      <c r="U44" s="637"/>
      <c r="V44" s="637"/>
      <c r="W44" s="637"/>
      <c r="X44" s="637"/>
      <c r="Y44" s="638"/>
      <c r="Z44" s="639">
        <v>100</v>
      </c>
      <c r="AA44" s="639"/>
      <c r="AB44" s="639"/>
      <c r="AC44" s="639"/>
      <c r="AD44" s="640">
        <v>6848875</v>
      </c>
      <c r="AE44" s="640"/>
      <c r="AF44" s="640"/>
      <c r="AG44" s="640"/>
      <c r="AH44" s="640"/>
      <c r="AI44" s="640"/>
      <c r="AJ44" s="640"/>
      <c r="AK44" s="640"/>
      <c r="AL44" s="605">
        <v>100</v>
      </c>
      <c r="AM44" s="641"/>
      <c r="AN44" s="641"/>
      <c r="AO44" s="642"/>
      <c r="CD44" s="643" t="s">
        <v>238</v>
      </c>
      <c r="CE44" s="644"/>
      <c r="CF44" s="619" t="s">
        <v>293</v>
      </c>
      <c r="CG44" s="620"/>
      <c r="CH44" s="620"/>
      <c r="CI44" s="620"/>
      <c r="CJ44" s="620"/>
      <c r="CK44" s="620"/>
      <c r="CL44" s="620"/>
      <c r="CM44" s="620"/>
      <c r="CN44" s="620"/>
      <c r="CO44" s="620"/>
      <c r="CP44" s="620"/>
      <c r="CQ44" s="621"/>
      <c r="CR44" s="622">
        <v>1182575</v>
      </c>
      <c r="CS44" s="623"/>
      <c r="CT44" s="623"/>
      <c r="CU44" s="623"/>
      <c r="CV44" s="623"/>
      <c r="CW44" s="623"/>
      <c r="CX44" s="623"/>
      <c r="CY44" s="624"/>
      <c r="CZ44" s="625">
        <v>9.3000000000000007</v>
      </c>
      <c r="DA44" s="626"/>
      <c r="DB44" s="626"/>
      <c r="DC44" s="627"/>
      <c r="DD44" s="628">
        <v>231931</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294</v>
      </c>
      <c r="CG45" s="620"/>
      <c r="CH45" s="620"/>
      <c r="CI45" s="620"/>
      <c r="CJ45" s="620"/>
      <c r="CK45" s="620"/>
      <c r="CL45" s="620"/>
      <c r="CM45" s="620"/>
      <c r="CN45" s="620"/>
      <c r="CO45" s="620"/>
      <c r="CP45" s="620"/>
      <c r="CQ45" s="621"/>
      <c r="CR45" s="622">
        <v>679394</v>
      </c>
      <c r="CS45" s="633"/>
      <c r="CT45" s="633"/>
      <c r="CU45" s="633"/>
      <c r="CV45" s="633"/>
      <c r="CW45" s="633"/>
      <c r="CX45" s="633"/>
      <c r="CY45" s="634"/>
      <c r="CZ45" s="625">
        <v>5.4</v>
      </c>
      <c r="DA45" s="635"/>
      <c r="DB45" s="635"/>
      <c r="DC45" s="636"/>
      <c r="DD45" s="628">
        <v>15489</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295</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296</v>
      </c>
      <c r="CG46" s="620"/>
      <c r="CH46" s="620"/>
      <c r="CI46" s="620"/>
      <c r="CJ46" s="620"/>
      <c r="CK46" s="620"/>
      <c r="CL46" s="620"/>
      <c r="CM46" s="620"/>
      <c r="CN46" s="620"/>
      <c r="CO46" s="620"/>
      <c r="CP46" s="620"/>
      <c r="CQ46" s="621"/>
      <c r="CR46" s="622">
        <v>484301</v>
      </c>
      <c r="CS46" s="623"/>
      <c r="CT46" s="623"/>
      <c r="CU46" s="623"/>
      <c r="CV46" s="623"/>
      <c r="CW46" s="623"/>
      <c r="CX46" s="623"/>
      <c r="CY46" s="624"/>
      <c r="CZ46" s="625">
        <v>3.8</v>
      </c>
      <c r="DA46" s="626"/>
      <c r="DB46" s="626"/>
      <c r="DC46" s="627"/>
      <c r="DD46" s="628">
        <v>216362</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297</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298</v>
      </c>
      <c r="CG47" s="620"/>
      <c r="CH47" s="620"/>
      <c r="CI47" s="620"/>
      <c r="CJ47" s="620"/>
      <c r="CK47" s="620"/>
      <c r="CL47" s="620"/>
      <c r="CM47" s="620"/>
      <c r="CN47" s="620"/>
      <c r="CO47" s="620"/>
      <c r="CP47" s="620"/>
      <c r="CQ47" s="621"/>
      <c r="CR47" s="622">
        <v>18700</v>
      </c>
      <c r="CS47" s="633"/>
      <c r="CT47" s="633"/>
      <c r="CU47" s="633"/>
      <c r="CV47" s="633"/>
      <c r="CW47" s="633"/>
      <c r="CX47" s="633"/>
      <c r="CY47" s="634"/>
      <c r="CZ47" s="625">
        <v>0.1</v>
      </c>
      <c r="DA47" s="635"/>
      <c r="DB47" s="635"/>
      <c r="DC47" s="636"/>
      <c r="DD47" s="628" t="s">
        <v>65</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299</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300</v>
      </c>
      <c r="CG48" s="620"/>
      <c r="CH48" s="620"/>
      <c r="CI48" s="620"/>
      <c r="CJ48" s="620"/>
      <c r="CK48" s="620"/>
      <c r="CL48" s="620"/>
      <c r="CM48" s="620"/>
      <c r="CN48" s="620"/>
      <c r="CO48" s="620"/>
      <c r="CP48" s="620"/>
      <c r="CQ48" s="621"/>
      <c r="CR48" s="622" t="s">
        <v>65</v>
      </c>
      <c r="CS48" s="623"/>
      <c r="CT48" s="623"/>
      <c r="CU48" s="623"/>
      <c r="CV48" s="623"/>
      <c r="CW48" s="623"/>
      <c r="CX48" s="623"/>
      <c r="CY48" s="624"/>
      <c r="CZ48" s="625" t="s">
        <v>65</v>
      </c>
      <c r="DA48" s="626"/>
      <c r="DB48" s="626"/>
      <c r="DC48" s="627"/>
      <c r="DD48" s="628" t="s">
        <v>65</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301</v>
      </c>
      <c r="CE49" s="600"/>
      <c r="CF49" s="600"/>
      <c r="CG49" s="600"/>
      <c r="CH49" s="600"/>
      <c r="CI49" s="600"/>
      <c r="CJ49" s="600"/>
      <c r="CK49" s="600"/>
      <c r="CL49" s="600"/>
      <c r="CM49" s="600"/>
      <c r="CN49" s="600"/>
      <c r="CO49" s="600"/>
      <c r="CP49" s="600"/>
      <c r="CQ49" s="601"/>
      <c r="CR49" s="602">
        <v>12652692</v>
      </c>
      <c r="CS49" s="603"/>
      <c r="CT49" s="603"/>
      <c r="CU49" s="603"/>
      <c r="CV49" s="603"/>
      <c r="CW49" s="603"/>
      <c r="CX49" s="603"/>
      <c r="CY49" s="604"/>
      <c r="CZ49" s="605">
        <v>100</v>
      </c>
      <c r="DA49" s="606"/>
      <c r="DB49" s="606"/>
      <c r="DC49" s="607"/>
      <c r="DD49" s="608">
        <v>8769668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PSK8FFgnlsDDGgPaQKPS6wo7ar6x0dFsQ5OxiNcrmUs6zB4U2VauduiY0gx9VGsQA9O3VI2VeL3pGn44+HsyTw==" saltValue="/X7/kDYox59BrBhhI/tf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60" sqref="B60:P60"/>
    </sheetView>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28" t="s">
        <v>302</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c r="BG2" s="1128"/>
      <c r="BH2" s="1128"/>
      <c r="BI2" s="1128"/>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29" t="s">
        <v>303</v>
      </c>
      <c r="DK2" s="1130"/>
      <c r="DL2" s="1130"/>
      <c r="DM2" s="1130"/>
      <c r="DN2" s="1130"/>
      <c r="DO2" s="1131"/>
      <c r="DP2" s="93"/>
      <c r="DQ2" s="1129" t="s">
        <v>304</v>
      </c>
      <c r="DR2" s="1130"/>
      <c r="DS2" s="1130"/>
      <c r="DT2" s="1130"/>
      <c r="DU2" s="1130"/>
      <c r="DV2" s="1130"/>
      <c r="DW2" s="1130"/>
      <c r="DX2" s="1130"/>
      <c r="DY2" s="1130"/>
      <c r="DZ2" s="1131"/>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0" t="s">
        <v>305</v>
      </c>
      <c r="B4" s="1080"/>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1080"/>
      <c r="AR4" s="1080"/>
      <c r="AS4" s="1080"/>
      <c r="AT4" s="1080"/>
      <c r="AU4" s="1080"/>
      <c r="AV4" s="1080"/>
      <c r="AW4" s="1080"/>
      <c r="AX4" s="1080"/>
      <c r="AY4" s="1080"/>
      <c r="AZ4" s="97"/>
      <c r="BA4" s="97"/>
      <c r="BB4" s="97"/>
      <c r="BC4" s="97"/>
      <c r="BD4" s="97"/>
      <c r="BE4" s="98"/>
      <c r="BF4" s="98"/>
      <c r="BG4" s="98"/>
      <c r="BH4" s="98"/>
      <c r="BI4" s="98"/>
      <c r="BJ4" s="98"/>
      <c r="BK4" s="98"/>
      <c r="BL4" s="98"/>
      <c r="BM4" s="98"/>
      <c r="BN4" s="98"/>
      <c r="BO4" s="98"/>
      <c r="BP4" s="98"/>
      <c r="BQ4" s="752" t="s">
        <v>306</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25" t="s">
        <v>307</v>
      </c>
      <c r="B5" s="1026"/>
      <c r="C5" s="1026"/>
      <c r="D5" s="1026"/>
      <c r="E5" s="1026"/>
      <c r="F5" s="1026"/>
      <c r="G5" s="1026"/>
      <c r="H5" s="1026"/>
      <c r="I5" s="1026"/>
      <c r="J5" s="1026"/>
      <c r="K5" s="1026"/>
      <c r="L5" s="1026"/>
      <c r="M5" s="1026"/>
      <c r="N5" s="1026"/>
      <c r="O5" s="1026"/>
      <c r="P5" s="1027"/>
      <c r="Q5" s="1011" t="s">
        <v>308</v>
      </c>
      <c r="R5" s="1012"/>
      <c r="S5" s="1012"/>
      <c r="T5" s="1012"/>
      <c r="U5" s="1013"/>
      <c r="V5" s="1011" t="s">
        <v>309</v>
      </c>
      <c r="W5" s="1012"/>
      <c r="X5" s="1012"/>
      <c r="Y5" s="1012"/>
      <c r="Z5" s="1013"/>
      <c r="AA5" s="1011" t="s">
        <v>310</v>
      </c>
      <c r="AB5" s="1012"/>
      <c r="AC5" s="1012"/>
      <c r="AD5" s="1012"/>
      <c r="AE5" s="1012"/>
      <c r="AF5" s="1132" t="s">
        <v>311</v>
      </c>
      <c r="AG5" s="1012"/>
      <c r="AH5" s="1012"/>
      <c r="AI5" s="1012"/>
      <c r="AJ5" s="1017"/>
      <c r="AK5" s="1012" t="s">
        <v>312</v>
      </c>
      <c r="AL5" s="1012"/>
      <c r="AM5" s="1012"/>
      <c r="AN5" s="1012"/>
      <c r="AO5" s="1013"/>
      <c r="AP5" s="1011" t="s">
        <v>313</v>
      </c>
      <c r="AQ5" s="1012"/>
      <c r="AR5" s="1012"/>
      <c r="AS5" s="1012"/>
      <c r="AT5" s="1013"/>
      <c r="AU5" s="1011" t="s">
        <v>314</v>
      </c>
      <c r="AV5" s="1012"/>
      <c r="AW5" s="1012"/>
      <c r="AX5" s="1012"/>
      <c r="AY5" s="1017"/>
      <c r="AZ5" s="97"/>
      <c r="BA5" s="97"/>
      <c r="BB5" s="97"/>
      <c r="BC5" s="97"/>
      <c r="BD5" s="97"/>
      <c r="BE5" s="98"/>
      <c r="BF5" s="98"/>
      <c r="BG5" s="98"/>
      <c r="BH5" s="98"/>
      <c r="BI5" s="98"/>
      <c r="BJ5" s="98"/>
      <c r="BK5" s="98"/>
      <c r="BL5" s="98"/>
      <c r="BM5" s="98"/>
      <c r="BN5" s="98"/>
      <c r="BO5" s="98"/>
      <c r="BP5" s="98"/>
      <c r="BQ5" s="1025" t="s">
        <v>315</v>
      </c>
      <c r="BR5" s="1026"/>
      <c r="BS5" s="1026"/>
      <c r="BT5" s="1026"/>
      <c r="BU5" s="1026"/>
      <c r="BV5" s="1026"/>
      <c r="BW5" s="1026"/>
      <c r="BX5" s="1026"/>
      <c r="BY5" s="1026"/>
      <c r="BZ5" s="1026"/>
      <c r="CA5" s="1026"/>
      <c r="CB5" s="1026"/>
      <c r="CC5" s="1026"/>
      <c r="CD5" s="1026"/>
      <c r="CE5" s="1026"/>
      <c r="CF5" s="1026"/>
      <c r="CG5" s="1027"/>
      <c r="CH5" s="1011" t="s">
        <v>316</v>
      </c>
      <c r="CI5" s="1012"/>
      <c r="CJ5" s="1012"/>
      <c r="CK5" s="1012"/>
      <c r="CL5" s="1013"/>
      <c r="CM5" s="1011" t="s">
        <v>317</v>
      </c>
      <c r="CN5" s="1012"/>
      <c r="CO5" s="1012"/>
      <c r="CP5" s="1012"/>
      <c r="CQ5" s="1013"/>
      <c r="CR5" s="1011" t="s">
        <v>318</v>
      </c>
      <c r="CS5" s="1012"/>
      <c r="CT5" s="1012"/>
      <c r="CU5" s="1012"/>
      <c r="CV5" s="1013"/>
      <c r="CW5" s="1011" t="s">
        <v>319</v>
      </c>
      <c r="CX5" s="1012"/>
      <c r="CY5" s="1012"/>
      <c r="CZ5" s="1012"/>
      <c r="DA5" s="1013"/>
      <c r="DB5" s="1011" t="s">
        <v>320</v>
      </c>
      <c r="DC5" s="1012"/>
      <c r="DD5" s="1012"/>
      <c r="DE5" s="1012"/>
      <c r="DF5" s="1013"/>
      <c r="DG5" s="1122" t="s">
        <v>321</v>
      </c>
      <c r="DH5" s="1123"/>
      <c r="DI5" s="1123"/>
      <c r="DJ5" s="1123"/>
      <c r="DK5" s="1124"/>
      <c r="DL5" s="1122" t="s">
        <v>322</v>
      </c>
      <c r="DM5" s="1123"/>
      <c r="DN5" s="1123"/>
      <c r="DO5" s="1123"/>
      <c r="DP5" s="1124"/>
      <c r="DQ5" s="1011" t="s">
        <v>323</v>
      </c>
      <c r="DR5" s="1012"/>
      <c r="DS5" s="1012"/>
      <c r="DT5" s="1012"/>
      <c r="DU5" s="1013"/>
      <c r="DV5" s="1011" t="s">
        <v>314</v>
      </c>
      <c r="DW5" s="1012"/>
      <c r="DX5" s="1012"/>
      <c r="DY5" s="1012"/>
      <c r="DZ5" s="1017"/>
      <c r="EA5" s="99"/>
    </row>
    <row r="6" spans="1:131" s="100" customFormat="1" ht="26.25" customHeight="1" thickBot="1" x14ac:dyDescent="0.2">
      <c r="A6" s="1028"/>
      <c r="B6" s="1029"/>
      <c r="C6" s="1029"/>
      <c r="D6" s="1029"/>
      <c r="E6" s="1029"/>
      <c r="F6" s="1029"/>
      <c r="G6" s="1029"/>
      <c r="H6" s="1029"/>
      <c r="I6" s="1029"/>
      <c r="J6" s="1029"/>
      <c r="K6" s="1029"/>
      <c r="L6" s="1029"/>
      <c r="M6" s="1029"/>
      <c r="N6" s="1029"/>
      <c r="O6" s="1029"/>
      <c r="P6" s="1030"/>
      <c r="Q6" s="1014"/>
      <c r="R6" s="1015"/>
      <c r="S6" s="1015"/>
      <c r="T6" s="1015"/>
      <c r="U6" s="1016"/>
      <c r="V6" s="1014"/>
      <c r="W6" s="1015"/>
      <c r="X6" s="1015"/>
      <c r="Y6" s="1015"/>
      <c r="Z6" s="1016"/>
      <c r="AA6" s="1014"/>
      <c r="AB6" s="1015"/>
      <c r="AC6" s="1015"/>
      <c r="AD6" s="1015"/>
      <c r="AE6" s="1015"/>
      <c r="AF6" s="1133"/>
      <c r="AG6" s="1015"/>
      <c r="AH6" s="1015"/>
      <c r="AI6" s="1015"/>
      <c r="AJ6" s="1018"/>
      <c r="AK6" s="1015"/>
      <c r="AL6" s="1015"/>
      <c r="AM6" s="1015"/>
      <c r="AN6" s="1015"/>
      <c r="AO6" s="1016"/>
      <c r="AP6" s="1014"/>
      <c r="AQ6" s="1015"/>
      <c r="AR6" s="1015"/>
      <c r="AS6" s="1015"/>
      <c r="AT6" s="1016"/>
      <c r="AU6" s="1014"/>
      <c r="AV6" s="1015"/>
      <c r="AW6" s="1015"/>
      <c r="AX6" s="1015"/>
      <c r="AY6" s="1018"/>
      <c r="AZ6" s="97"/>
      <c r="BA6" s="97"/>
      <c r="BB6" s="97"/>
      <c r="BC6" s="97"/>
      <c r="BD6" s="97"/>
      <c r="BE6" s="98"/>
      <c r="BF6" s="98"/>
      <c r="BG6" s="98"/>
      <c r="BH6" s="98"/>
      <c r="BI6" s="98"/>
      <c r="BJ6" s="98"/>
      <c r="BK6" s="98"/>
      <c r="BL6" s="98"/>
      <c r="BM6" s="98"/>
      <c r="BN6" s="98"/>
      <c r="BO6" s="98"/>
      <c r="BP6" s="98"/>
      <c r="BQ6" s="1028"/>
      <c r="BR6" s="1029"/>
      <c r="BS6" s="1029"/>
      <c r="BT6" s="1029"/>
      <c r="BU6" s="1029"/>
      <c r="BV6" s="1029"/>
      <c r="BW6" s="1029"/>
      <c r="BX6" s="1029"/>
      <c r="BY6" s="1029"/>
      <c r="BZ6" s="1029"/>
      <c r="CA6" s="1029"/>
      <c r="CB6" s="1029"/>
      <c r="CC6" s="1029"/>
      <c r="CD6" s="1029"/>
      <c r="CE6" s="1029"/>
      <c r="CF6" s="1029"/>
      <c r="CG6" s="103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5"/>
      <c r="DH6" s="1126"/>
      <c r="DI6" s="1126"/>
      <c r="DJ6" s="1126"/>
      <c r="DK6" s="1127"/>
      <c r="DL6" s="1125"/>
      <c r="DM6" s="1126"/>
      <c r="DN6" s="1126"/>
      <c r="DO6" s="1126"/>
      <c r="DP6" s="1127"/>
      <c r="DQ6" s="1014"/>
      <c r="DR6" s="1015"/>
      <c r="DS6" s="1015"/>
      <c r="DT6" s="1015"/>
      <c r="DU6" s="1016"/>
      <c r="DV6" s="1014"/>
      <c r="DW6" s="1015"/>
      <c r="DX6" s="1015"/>
      <c r="DY6" s="1015"/>
      <c r="DZ6" s="1018"/>
      <c r="EA6" s="99"/>
    </row>
    <row r="7" spans="1:131" s="100" customFormat="1" ht="26.25" customHeight="1" thickTop="1" x14ac:dyDescent="0.15">
      <c r="A7" s="101">
        <v>1</v>
      </c>
      <c r="B7" s="1066" t="s">
        <v>324</v>
      </c>
      <c r="C7" s="1067"/>
      <c r="D7" s="1067"/>
      <c r="E7" s="1067"/>
      <c r="F7" s="1067"/>
      <c r="G7" s="1067"/>
      <c r="H7" s="1067"/>
      <c r="I7" s="1067"/>
      <c r="J7" s="1067"/>
      <c r="K7" s="1067"/>
      <c r="L7" s="1067"/>
      <c r="M7" s="1067"/>
      <c r="N7" s="1067"/>
      <c r="O7" s="1067"/>
      <c r="P7" s="1068"/>
      <c r="Q7" s="1111">
        <v>13007</v>
      </c>
      <c r="R7" s="1112"/>
      <c r="S7" s="1112"/>
      <c r="T7" s="1112"/>
      <c r="U7" s="1112"/>
      <c r="V7" s="1112">
        <v>12653</v>
      </c>
      <c r="W7" s="1112"/>
      <c r="X7" s="1112"/>
      <c r="Y7" s="1112"/>
      <c r="Z7" s="1112"/>
      <c r="AA7" s="1112">
        <f>Q7-V7</f>
        <v>354</v>
      </c>
      <c r="AB7" s="1112"/>
      <c r="AC7" s="1112"/>
      <c r="AD7" s="1112"/>
      <c r="AE7" s="1113"/>
      <c r="AF7" s="1114">
        <v>309</v>
      </c>
      <c r="AG7" s="1115"/>
      <c r="AH7" s="1115"/>
      <c r="AI7" s="1115"/>
      <c r="AJ7" s="1116"/>
      <c r="AK7" s="1117" t="s">
        <v>325</v>
      </c>
      <c r="AL7" s="1118"/>
      <c r="AM7" s="1118"/>
      <c r="AN7" s="1118"/>
      <c r="AO7" s="1118"/>
      <c r="AP7" s="1118">
        <v>9014</v>
      </c>
      <c r="AQ7" s="1118"/>
      <c r="AR7" s="1118"/>
      <c r="AS7" s="1118"/>
      <c r="AT7" s="1118"/>
      <c r="AU7" s="1119"/>
      <c r="AV7" s="1119"/>
      <c r="AW7" s="1119"/>
      <c r="AX7" s="1119"/>
      <c r="AY7" s="1120"/>
      <c r="AZ7" s="97"/>
      <c r="BA7" s="97"/>
      <c r="BB7" s="97"/>
      <c r="BC7" s="97"/>
      <c r="BD7" s="97"/>
      <c r="BE7" s="98"/>
      <c r="BF7" s="98"/>
      <c r="BG7" s="98"/>
      <c r="BH7" s="98"/>
      <c r="BI7" s="98"/>
      <c r="BJ7" s="98"/>
      <c r="BK7" s="98"/>
      <c r="BL7" s="98"/>
      <c r="BM7" s="98"/>
      <c r="BN7" s="98"/>
      <c r="BO7" s="98"/>
      <c r="BP7" s="98"/>
      <c r="BQ7" s="101">
        <v>1</v>
      </c>
      <c r="BR7" s="102"/>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99"/>
    </row>
    <row r="8" spans="1:131" s="100" customFormat="1" ht="26.25" customHeight="1" x14ac:dyDescent="0.15">
      <c r="A8" s="103">
        <v>2</v>
      </c>
      <c r="B8" s="1052"/>
      <c r="C8" s="1053"/>
      <c r="D8" s="1053"/>
      <c r="E8" s="1053"/>
      <c r="F8" s="1053"/>
      <c r="G8" s="1053"/>
      <c r="H8" s="1053"/>
      <c r="I8" s="1053"/>
      <c r="J8" s="1053"/>
      <c r="K8" s="1053"/>
      <c r="L8" s="1053"/>
      <c r="M8" s="1053"/>
      <c r="N8" s="1053"/>
      <c r="O8" s="1053"/>
      <c r="P8" s="1054"/>
      <c r="Q8" s="1060"/>
      <c r="R8" s="1061"/>
      <c r="S8" s="1061"/>
      <c r="T8" s="1061"/>
      <c r="U8" s="1061"/>
      <c r="V8" s="1061"/>
      <c r="W8" s="1061"/>
      <c r="X8" s="1061"/>
      <c r="Y8" s="1061"/>
      <c r="Z8" s="1061"/>
      <c r="AA8" s="1061"/>
      <c r="AB8" s="1061"/>
      <c r="AC8" s="1061"/>
      <c r="AD8" s="1061"/>
      <c r="AE8" s="1062"/>
      <c r="AF8" s="1057"/>
      <c r="AG8" s="1058"/>
      <c r="AH8" s="1058"/>
      <c r="AI8" s="1058"/>
      <c r="AJ8" s="1059"/>
      <c r="AK8" s="1101"/>
      <c r="AL8" s="1102"/>
      <c r="AM8" s="1102"/>
      <c r="AN8" s="1102"/>
      <c r="AO8" s="1102"/>
      <c r="AP8" s="1102"/>
      <c r="AQ8" s="1102"/>
      <c r="AR8" s="1102"/>
      <c r="AS8" s="1102"/>
      <c r="AT8" s="1102"/>
      <c r="AU8" s="1103"/>
      <c r="AV8" s="1103"/>
      <c r="AW8" s="1103"/>
      <c r="AX8" s="1103"/>
      <c r="AY8" s="1104"/>
      <c r="AZ8" s="97"/>
      <c r="BA8" s="97"/>
      <c r="BB8" s="97"/>
      <c r="BC8" s="97"/>
      <c r="BD8" s="97"/>
      <c r="BE8" s="98"/>
      <c r="BF8" s="98"/>
      <c r="BG8" s="98"/>
      <c r="BH8" s="98"/>
      <c r="BI8" s="98"/>
      <c r="BJ8" s="98"/>
      <c r="BK8" s="98"/>
      <c r="BL8" s="98"/>
      <c r="BM8" s="98"/>
      <c r="BN8" s="98"/>
      <c r="BO8" s="98"/>
      <c r="BP8" s="98"/>
      <c r="BQ8" s="103">
        <v>2</v>
      </c>
      <c r="BR8" s="104"/>
      <c r="BS8" s="1022"/>
      <c r="BT8" s="1023"/>
      <c r="BU8" s="1023"/>
      <c r="BV8" s="1023"/>
      <c r="BW8" s="1023"/>
      <c r="BX8" s="1023"/>
      <c r="BY8" s="1023"/>
      <c r="BZ8" s="1023"/>
      <c r="CA8" s="1023"/>
      <c r="CB8" s="1023"/>
      <c r="CC8" s="1023"/>
      <c r="CD8" s="1023"/>
      <c r="CE8" s="1023"/>
      <c r="CF8" s="1023"/>
      <c r="CG8" s="1038"/>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99"/>
    </row>
    <row r="9" spans="1:131" s="100" customFormat="1" ht="26.25" customHeight="1" x14ac:dyDescent="0.15">
      <c r="A9" s="103">
        <v>3</v>
      </c>
      <c r="B9" s="1052"/>
      <c r="C9" s="1053"/>
      <c r="D9" s="1053"/>
      <c r="E9" s="1053"/>
      <c r="F9" s="1053"/>
      <c r="G9" s="1053"/>
      <c r="H9" s="1053"/>
      <c r="I9" s="1053"/>
      <c r="J9" s="1053"/>
      <c r="K9" s="1053"/>
      <c r="L9" s="1053"/>
      <c r="M9" s="1053"/>
      <c r="N9" s="1053"/>
      <c r="O9" s="1053"/>
      <c r="P9" s="1054"/>
      <c r="Q9" s="1060"/>
      <c r="R9" s="1061"/>
      <c r="S9" s="1061"/>
      <c r="T9" s="1061"/>
      <c r="U9" s="1061"/>
      <c r="V9" s="1061"/>
      <c r="W9" s="1061"/>
      <c r="X9" s="1061"/>
      <c r="Y9" s="1061"/>
      <c r="Z9" s="1061"/>
      <c r="AA9" s="1061"/>
      <c r="AB9" s="1061"/>
      <c r="AC9" s="1061"/>
      <c r="AD9" s="1061"/>
      <c r="AE9" s="1062"/>
      <c r="AF9" s="1057"/>
      <c r="AG9" s="1058"/>
      <c r="AH9" s="1058"/>
      <c r="AI9" s="1058"/>
      <c r="AJ9" s="1059"/>
      <c r="AK9" s="1101"/>
      <c r="AL9" s="1102"/>
      <c r="AM9" s="1102"/>
      <c r="AN9" s="1102"/>
      <c r="AO9" s="1102"/>
      <c r="AP9" s="1102"/>
      <c r="AQ9" s="1102"/>
      <c r="AR9" s="1102"/>
      <c r="AS9" s="1102"/>
      <c r="AT9" s="1102"/>
      <c r="AU9" s="1103"/>
      <c r="AV9" s="1103"/>
      <c r="AW9" s="1103"/>
      <c r="AX9" s="1103"/>
      <c r="AY9" s="1104"/>
      <c r="AZ9" s="97"/>
      <c r="BA9" s="97"/>
      <c r="BB9" s="97"/>
      <c r="BC9" s="97"/>
      <c r="BD9" s="97"/>
      <c r="BE9" s="98"/>
      <c r="BF9" s="98"/>
      <c r="BG9" s="98"/>
      <c r="BH9" s="98"/>
      <c r="BI9" s="98"/>
      <c r="BJ9" s="98"/>
      <c r="BK9" s="98"/>
      <c r="BL9" s="98"/>
      <c r="BM9" s="98"/>
      <c r="BN9" s="98"/>
      <c r="BO9" s="98"/>
      <c r="BP9" s="98"/>
      <c r="BQ9" s="103">
        <v>3</v>
      </c>
      <c r="BR9" s="104"/>
      <c r="BS9" s="1022"/>
      <c r="BT9" s="1023"/>
      <c r="BU9" s="1023"/>
      <c r="BV9" s="1023"/>
      <c r="BW9" s="1023"/>
      <c r="BX9" s="1023"/>
      <c r="BY9" s="1023"/>
      <c r="BZ9" s="1023"/>
      <c r="CA9" s="1023"/>
      <c r="CB9" s="1023"/>
      <c r="CC9" s="1023"/>
      <c r="CD9" s="1023"/>
      <c r="CE9" s="1023"/>
      <c r="CF9" s="1023"/>
      <c r="CG9" s="1038"/>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99"/>
    </row>
    <row r="10" spans="1:131" s="100" customFormat="1" ht="26.25" customHeight="1" x14ac:dyDescent="0.15">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1"/>
      <c r="AL10" s="1102"/>
      <c r="AM10" s="1102"/>
      <c r="AN10" s="1102"/>
      <c r="AO10" s="1102"/>
      <c r="AP10" s="1102"/>
      <c r="AQ10" s="1102"/>
      <c r="AR10" s="1102"/>
      <c r="AS10" s="1102"/>
      <c r="AT10" s="1102"/>
      <c r="AU10" s="1103"/>
      <c r="AV10" s="1103"/>
      <c r="AW10" s="1103"/>
      <c r="AX10" s="1103"/>
      <c r="AY10" s="1104"/>
      <c r="AZ10" s="97"/>
      <c r="BA10" s="97"/>
      <c r="BB10" s="97"/>
      <c r="BC10" s="97"/>
      <c r="BD10" s="97"/>
      <c r="BE10" s="98"/>
      <c r="BF10" s="98"/>
      <c r="BG10" s="98"/>
      <c r="BH10" s="98"/>
      <c r="BI10" s="98"/>
      <c r="BJ10" s="98"/>
      <c r="BK10" s="98"/>
      <c r="BL10" s="98"/>
      <c r="BM10" s="98"/>
      <c r="BN10" s="98"/>
      <c r="BO10" s="98"/>
      <c r="BP10" s="98"/>
      <c r="BQ10" s="103">
        <v>4</v>
      </c>
      <c r="BR10" s="104"/>
      <c r="BS10" s="1022"/>
      <c r="BT10" s="1023"/>
      <c r="BU10" s="1023"/>
      <c r="BV10" s="1023"/>
      <c r="BW10" s="1023"/>
      <c r="BX10" s="1023"/>
      <c r="BY10" s="1023"/>
      <c r="BZ10" s="1023"/>
      <c r="CA10" s="1023"/>
      <c r="CB10" s="1023"/>
      <c r="CC10" s="1023"/>
      <c r="CD10" s="1023"/>
      <c r="CE10" s="1023"/>
      <c r="CF10" s="1023"/>
      <c r="CG10" s="1038"/>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1"/>
      <c r="AL11" s="1102"/>
      <c r="AM11" s="1102"/>
      <c r="AN11" s="1102"/>
      <c r="AO11" s="1102"/>
      <c r="AP11" s="1102"/>
      <c r="AQ11" s="1102"/>
      <c r="AR11" s="1102"/>
      <c r="AS11" s="1102"/>
      <c r="AT11" s="1102"/>
      <c r="AU11" s="1103"/>
      <c r="AV11" s="1103"/>
      <c r="AW11" s="1103"/>
      <c r="AX11" s="1103"/>
      <c r="AY11" s="1104"/>
      <c r="AZ11" s="97"/>
      <c r="BA11" s="97"/>
      <c r="BB11" s="97"/>
      <c r="BC11" s="97"/>
      <c r="BD11" s="97"/>
      <c r="BE11" s="98"/>
      <c r="BF11" s="98"/>
      <c r="BG11" s="98"/>
      <c r="BH11" s="98"/>
      <c r="BI11" s="98"/>
      <c r="BJ11" s="98"/>
      <c r="BK11" s="98"/>
      <c r="BL11" s="98"/>
      <c r="BM11" s="98"/>
      <c r="BN11" s="98"/>
      <c r="BO11" s="98"/>
      <c r="BP11" s="98"/>
      <c r="BQ11" s="103">
        <v>5</v>
      </c>
      <c r="BR11" s="104"/>
      <c r="BS11" s="1022"/>
      <c r="BT11" s="1023"/>
      <c r="BU11" s="1023"/>
      <c r="BV11" s="1023"/>
      <c r="BW11" s="1023"/>
      <c r="BX11" s="1023"/>
      <c r="BY11" s="1023"/>
      <c r="BZ11" s="1023"/>
      <c r="CA11" s="1023"/>
      <c r="CB11" s="1023"/>
      <c r="CC11" s="1023"/>
      <c r="CD11" s="1023"/>
      <c r="CE11" s="1023"/>
      <c r="CF11" s="1023"/>
      <c r="CG11" s="1038"/>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1"/>
      <c r="AL12" s="1102"/>
      <c r="AM12" s="1102"/>
      <c r="AN12" s="1102"/>
      <c r="AO12" s="1102"/>
      <c r="AP12" s="1102"/>
      <c r="AQ12" s="1102"/>
      <c r="AR12" s="1102"/>
      <c r="AS12" s="1102"/>
      <c r="AT12" s="1102"/>
      <c r="AU12" s="1103"/>
      <c r="AV12" s="1103"/>
      <c r="AW12" s="1103"/>
      <c r="AX12" s="1103"/>
      <c r="AY12" s="1104"/>
      <c r="AZ12" s="97"/>
      <c r="BA12" s="97"/>
      <c r="BB12" s="97"/>
      <c r="BC12" s="97"/>
      <c r="BD12" s="97"/>
      <c r="BE12" s="98"/>
      <c r="BF12" s="98"/>
      <c r="BG12" s="98"/>
      <c r="BH12" s="98"/>
      <c r="BI12" s="98"/>
      <c r="BJ12" s="98"/>
      <c r="BK12" s="98"/>
      <c r="BL12" s="98"/>
      <c r="BM12" s="98"/>
      <c r="BN12" s="98"/>
      <c r="BO12" s="98"/>
      <c r="BP12" s="98"/>
      <c r="BQ12" s="103">
        <v>6</v>
      </c>
      <c r="BR12" s="104"/>
      <c r="BS12" s="1022"/>
      <c r="BT12" s="1023"/>
      <c r="BU12" s="1023"/>
      <c r="BV12" s="1023"/>
      <c r="BW12" s="1023"/>
      <c r="BX12" s="1023"/>
      <c r="BY12" s="1023"/>
      <c r="BZ12" s="1023"/>
      <c r="CA12" s="1023"/>
      <c r="CB12" s="1023"/>
      <c r="CC12" s="1023"/>
      <c r="CD12" s="1023"/>
      <c r="CE12" s="1023"/>
      <c r="CF12" s="1023"/>
      <c r="CG12" s="1038"/>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1"/>
      <c r="AL13" s="1102"/>
      <c r="AM13" s="1102"/>
      <c r="AN13" s="1102"/>
      <c r="AO13" s="1102"/>
      <c r="AP13" s="1102"/>
      <c r="AQ13" s="1102"/>
      <c r="AR13" s="1102"/>
      <c r="AS13" s="1102"/>
      <c r="AT13" s="1102"/>
      <c r="AU13" s="1103"/>
      <c r="AV13" s="1103"/>
      <c r="AW13" s="1103"/>
      <c r="AX13" s="1103"/>
      <c r="AY13" s="1104"/>
      <c r="AZ13" s="97"/>
      <c r="BA13" s="97"/>
      <c r="BB13" s="97"/>
      <c r="BC13" s="97"/>
      <c r="BD13" s="97"/>
      <c r="BE13" s="98"/>
      <c r="BF13" s="98"/>
      <c r="BG13" s="98"/>
      <c r="BH13" s="98"/>
      <c r="BI13" s="98"/>
      <c r="BJ13" s="98"/>
      <c r="BK13" s="98"/>
      <c r="BL13" s="98"/>
      <c r="BM13" s="98"/>
      <c r="BN13" s="98"/>
      <c r="BO13" s="98"/>
      <c r="BP13" s="98"/>
      <c r="BQ13" s="103">
        <v>7</v>
      </c>
      <c r="BR13" s="104"/>
      <c r="BS13" s="1022"/>
      <c r="BT13" s="1023"/>
      <c r="BU13" s="1023"/>
      <c r="BV13" s="1023"/>
      <c r="BW13" s="1023"/>
      <c r="BX13" s="1023"/>
      <c r="BY13" s="1023"/>
      <c r="BZ13" s="1023"/>
      <c r="CA13" s="1023"/>
      <c r="CB13" s="1023"/>
      <c r="CC13" s="1023"/>
      <c r="CD13" s="1023"/>
      <c r="CE13" s="1023"/>
      <c r="CF13" s="1023"/>
      <c r="CG13" s="1038"/>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1"/>
      <c r="AL14" s="1102"/>
      <c r="AM14" s="1102"/>
      <c r="AN14" s="1102"/>
      <c r="AO14" s="1102"/>
      <c r="AP14" s="1102"/>
      <c r="AQ14" s="1102"/>
      <c r="AR14" s="1102"/>
      <c r="AS14" s="1102"/>
      <c r="AT14" s="1102"/>
      <c r="AU14" s="1103"/>
      <c r="AV14" s="1103"/>
      <c r="AW14" s="1103"/>
      <c r="AX14" s="1103"/>
      <c r="AY14" s="1104"/>
      <c r="AZ14" s="97"/>
      <c r="BA14" s="97"/>
      <c r="BB14" s="97"/>
      <c r="BC14" s="97"/>
      <c r="BD14" s="97"/>
      <c r="BE14" s="98"/>
      <c r="BF14" s="98"/>
      <c r="BG14" s="98"/>
      <c r="BH14" s="98"/>
      <c r="BI14" s="98"/>
      <c r="BJ14" s="98"/>
      <c r="BK14" s="98"/>
      <c r="BL14" s="98"/>
      <c r="BM14" s="98"/>
      <c r="BN14" s="98"/>
      <c r="BO14" s="98"/>
      <c r="BP14" s="98"/>
      <c r="BQ14" s="103">
        <v>8</v>
      </c>
      <c r="BR14" s="104"/>
      <c r="BS14" s="1022"/>
      <c r="BT14" s="1023"/>
      <c r="BU14" s="1023"/>
      <c r="BV14" s="1023"/>
      <c r="BW14" s="1023"/>
      <c r="BX14" s="1023"/>
      <c r="BY14" s="1023"/>
      <c r="BZ14" s="1023"/>
      <c r="CA14" s="1023"/>
      <c r="CB14" s="1023"/>
      <c r="CC14" s="1023"/>
      <c r="CD14" s="1023"/>
      <c r="CE14" s="1023"/>
      <c r="CF14" s="1023"/>
      <c r="CG14" s="1038"/>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1"/>
      <c r="AL15" s="1102"/>
      <c r="AM15" s="1102"/>
      <c r="AN15" s="1102"/>
      <c r="AO15" s="1102"/>
      <c r="AP15" s="1102"/>
      <c r="AQ15" s="1102"/>
      <c r="AR15" s="1102"/>
      <c r="AS15" s="1102"/>
      <c r="AT15" s="1102"/>
      <c r="AU15" s="1103"/>
      <c r="AV15" s="1103"/>
      <c r="AW15" s="1103"/>
      <c r="AX15" s="1103"/>
      <c r="AY15" s="1104"/>
      <c r="AZ15" s="97"/>
      <c r="BA15" s="97"/>
      <c r="BB15" s="97"/>
      <c r="BC15" s="97"/>
      <c r="BD15" s="97"/>
      <c r="BE15" s="98"/>
      <c r="BF15" s="98"/>
      <c r="BG15" s="98"/>
      <c r="BH15" s="98"/>
      <c r="BI15" s="98"/>
      <c r="BJ15" s="98"/>
      <c r="BK15" s="98"/>
      <c r="BL15" s="98"/>
      <c r="BM15" s="98"/>
      <c r="BN15" s="98"/>
      <c r="BO15" s="98"/>
      <c r="BP15" s="98"/>
      <c r="BQ15" s="103">
        <v>9</v>
      </c>
      <c r="BR15" s="104"/>
      <c r="BS15" s="1022"/>
      <c r="BT15" s="1023"/>
      <c r="BU15" s="1023"/>
      <c r="BV15" s="1023"/>
      <c r="BW15" s="1023"/>
      <c r="BX15" s="1023"/>
      <c r="BY15" s="1023"/>
      <c r="BZ15" s="1023"/>
      <c r="CA15" s="1023"/>
      <c r="CB15" s="1023"/>
      <c r="CC15" s="1023"/>
      <c r="CD15" s="1023"/>
      <c r="CE15" s="1023"/>
      <c r="CF15" s="1023"/>
      <c r="CG15" s="1038"/>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1"/>
      <c r="AL16" s="1102"/>
      <c r="AM16" s="1102"/>
      <c r="AN16" s="1102"/>
      <c r="AO16" s="1102"/>
      <c r="AP16" s="1102"/>
      <c r="AQ16" s="1102"/>
      <c r="AR16" s="1102"/>
      <c r="AS16" s="1102"/>
      <c r="AT16" s="1102"/>
      <c r="AU16" s="1103"/>
      <c r="AV16" s="1103"/>
      <c r="AW16" s="1103"/>
      <c r="AX16" s="1103"/>
      <c r="AY16" s="1104"/>
      <c r="AZ16" s="97"/>
      <c r="BA16" s="97"/>
      <c r="BB16" s="97"/>
      <c r="BC16" s="97"/>
      <c r="BD16" s="97"/>
      <c r="BE16" s="98"/>
      <c r="BF16" s="98"/>
      <c r="BG16" s="98"/>
      <c r="BH16" s="98"/>
      <c r="BI16" s="98"/>
      <c r="BJ16" s="98"/>
      <c r="BK16" s="98"/>
      <c r="BL16" s="98"/>
      <c r="BM16" s="98"/>
      <c r="BN16" s="98"/>
      <c r="BO16" s="98"/>
      <c r="BP16" s="98"/>
      <c r="BQ16" s="103">
        <v>10</v>
      </c>
      <c r="BR16" s="104"/>
      <c r="BS16" s="1022"/>
      <c r="BT16" s="1023"/>
      <c r="BU16" s="1023"/>
      <c r="BV16" s="1023"/>
      <c r="BW16" s="1023"/>
      <c r="BX16" s="1023"/>
      <c r="BY16" s="1023"/>
      <c r="BZ16" s="1023"/>
      <c r="CA16" s="1023"/>
      <c r="CB16" s="1023"/>
      <c r="CC16" s="1023"/>
      <c r="CD16" s="1023"/>
      <c r="CE16" s="1023"/>
      <c r="CF16" s="1023"/>
      <c r="CG16" s="1038"/>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1"/>
      <c r="AL17" s="1102"/>
      <c r="AM17" s="1102"/>
      <c r="AN17" s="1102"/>
      <c r="AO17" s="1102"/>
      <c r="AP17" s="1102"/>
      <c r="AQ17" s="1102"/>
      <c r="AR17" s="1102"/>
      <c r="AS17" s="1102"/>
      <c r="AT17" s="1102"/>
      <c r="AU17" s="1103"/>
      <c r="AV17" s="1103"/>
      <c r="AW17" s="1103"/>
      <c r="AX17" s="1103"/>
      <c r="AY17" s="1104"/>
      <c r="AZ17" s="97"/>
      <c r="BA17" s="97"/>
      <c r="BB17" s="97"/>
      <c r="BC17" s="97"/>
      <c r="BD17" s="97"/>
      <c r="BE17" s="98"/>
      <c r="BF17" s="98"/>
      <c r="BG17" s="98"/>
      <c r="BH17" s="98"/>
      <c r="BI17" s="98"/>
      <c r="BJ17" s="98"/>
      <c r="BK17" s="98"/>
      <c r="BL17" s="98"/>
      <c r="BM17" s="98"/>
      <c r="BN17" s="98"/>
      <c r="BO17" s="98"/>
      <c r="BP17" s="98"/>
      <c r="BQ17" s="103">
        <v>11</v>
      </c>
      <c r="BR17" s="104"/>
      <c r="BS17" s="1022"/>
      <c r="BT17" s="1023"/>
      <c r="BU17" s="1023"/>
      <c r="BV17" s="1023"/>
      <c r="BW17" s="1023"/>
      <c r="BX17" s="1023"/>
      <c r="BY17" s="1023"/>
      <c r="BZ17" s="1023"/>
      <c r="CA17" s="1023"/>
      <c r="CB17" s="1023"/>
      <c r="CC17" s="1023"/>
      <c r="CD17" s="1023"/>
      <c r="CE17" s="1023"/>
      <c r="CF17" s="1023"/>
      <c r="CG17" s="1038"/>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1"/>
      <c r="AL18" s="1102"/>
      <c r="AM18" s="1102"/>
      <c r="AN18" s="1102"/>
      <c r="AO18" s="1102"/>
      <c r="AP18" s="1102"/>
      <c r="AQ18" s="1102"/>
      <c r="AR18" s="1102"/>
      <c r="AS18" s="1102"/>
      <c r="AT18" s="1102"/>
      <c r="AU18" s="1103"/>
      <c r="AV18" s="1103"/>
      <c r="AW18" s="1103"/>
      <c r="AX18" s="1103"/>
      <c r="AY18" s="1104"/>
      <c r="AZ18" s="97"/>
      <c r="BA18" s="97"/>
      <c r="BB18" s="97"/>
      <c r="BC18" s="97"/>
      <c r="BD18" s="97"/>
      <c r="BE18" s="98"/>
      <c r="BF18" s="98"/>
      <c r="BG18" s="98"/>
      <c r="BH18" s="98"/>
      <c r="BI18" s="98"/>
      <c r="BJ18" s="98"/>
      <c r="BK18" s="98"/>
      <c r="BL18" s="98"/>
      <c r="BM18" s="98"/>
      <c r="BN18" s="98"/>
      <c r="BO18" s="98"/>
      <c r="BP18" s="98"/>
      <c r="BQ18" s="103">
        <v>12</v>
      </c>
      <c r="BR18" s="104"/>
      <c r="BS18" s="1022"/>
      <c r="BT18" s="1023"/>
      <c r="BU18" s="1023"/>
      <c r="BV18" s="1023"/>
      <c r="BW18" s="1023"/>
      <c r="BX18" s="1023"/>
      <c r="BY18" s="1023"/>
      <c r="BZ18" s="1023"/>
      <c r="CA18" s="1023"/>
      <c r="CB18" s="1023"/>
      <c r="CC18" s="1023"/>
      <c r="CD18" s="1023"/>
      <c r="CE18" s="1023"/>
      <c r="CF18" s="1023"/>
      <c r="CG18" s="1038"/>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1"/>
      <c r="AL19" s="1102"/>
      <c r="AM19" s="1102"/>
      <c r="AN19" s="1102"/>
      <c r="AO19" s="1102"/>
      <c r="AP19" s="1102"/>
      <c r="AQ19" s="1102"/>
      <c r="AR19" s="1102"/>
      <c r="AS19" s="1102"/>
      <c r="AT19" s="1102"/>
      <c r="AU19" s="1103"/>
      <c r="AV19" s="1103"/>
      <c r="AW19" s="1103"/>
      <c r="AX19" s="1103"/>
      <c r="AY19" s="1104"/>
      <c r="AZ19" s="97"/>
      <c r="BA19" s="97"/>
      <c r="BB19" s="97"/>
      <c r="BC19" s="97"/>
      <c r="BD19" s="97"/>
      <c r="BE19" s="98"/>
      <c r="BF19" s="98"/>
      <c r="BG19" s="98"/>
      <c r="BH19" s="98"/>
      <c r="BI19" s="98"/>
      <c r="BJ19" s="98"/>
      <c r="BK19" s="98"/>
      <c r="BL19" s="98"/>
      <c r="BM19" s="98"/>
      <c r="BN19" s="98"/>
      <c r="BO19" s="98"/>
      <c r="BP19" s="98"/>
      <c r="BQ19" s="103">
        <v>13</v>
      </c>
      <c r="BR19" s="104"/>
      <c r="BS19" s="1022"/>
      <c r="BT19" s="1023"/>
      <c r="BU19" s="1023"/>
      <c r="BV19" s="1023"/>
      <c r="BW19" s="1023"/>
      <c r="BX19" s="1023"/>
      <c r="BY19" s="1023"/>
      <c r="BZ19" s="1023"/>
      <c r="CA19" s="1023"/>
      <c r="CB19" s="1023"/>
      <c r="CC19" s="1023"/>
      <c r="CD19" s="1023"/>
      <c r="CE19" s="1023"/>
      <c r="CF19" s="1023"/>
      <c r="CG19" s="1038"/>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1"/>
      <c r="AL20" s="1102"/>
      <c r="AM20" s="1102"/>
      <c r="AN20" s="1102"/>
      <c r="AO20" s="1102"/>
      <c r="AP20" s="1102"/>
      <c r="AQ20" s="1102"/>
      <c r="AR20" s="1102"/>
      <c r="AS20" s="1102"/>
      <c r="AT20" s="1102"/>
      <c r="AU20" s="1103"/>
      <c r="AV20" s="1103"/>
      <c r="AW20" s="1103"/>
      <c r="AX20" s="1103"/>
      <c r="AY20" s="1104"/>
      <c r="AZ20" s="97"/>
      <c r="BA20" s="97"/>
      <c r="BB20" s="97"/>
      <c r="BC20" s="97"/>
      <c r="BD20" s="97"/>
      <c r="BE20" s="98"/>
      <c r="BF20" s="98"/>
      <c r="BG20" s="98"/>
      <c r="BH20" s="98"/>
      <c r="BI20" s="98"/>
      <c r="BJ20" s="98"/>
      <c r="BK20" s="98"/>
      <c r="BL20" s="98"/>
      <c r="BM20" s="98"/>
      <c r="BN20" s="98"/>
      <c r="BO20" s="98"/>
      <c r="BP20" s="98"/>
      <c r="BQ20" s="103">
        <v>14</v>
      </c>
      <c r="BR20" s="104"/>
      <c r="BS20" s="1022"/>
      <c r="BT20" s="1023"/>
      <c r="BU20" s="1023"/>
      <c r="BV20" s="1023"/>
      <c r="BW20" s="1023"/>
      <c r="BX20" s="1023"/>
      <c r="BY20" s="1023"/>
      <c r="BZ20" s="1023"/>
      <c r="CA20" s="1023"/>
      <c r="CB20" s="1023"/>
      <c r="CC20" s="1023"/>
      <c r="CD20" s="1023"/>
      <c r="CE20" s="1023"/>
      <c r="CF20" s="1023"/>
      <c r="CG20" s="1038"/>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1"/>
      <c r="AL21" s="1102"/>
      <c r="AM21" s="1102"/>
      <c r="AN21" s="1102"/>
      <c r="AO21" s="1102"/>
      <c r="AP21" s="1102"/>
      <c r="AQ21" s="1102"/>
      <c r="AR21" s="1102"/>
      <c r="AS21" s="1102"/>
      <c r="AT21" s="1102"/>
      <c r="AU21" s="1103"/>
      <c r="AV21" s="1103"/>
      <c r="AW21" s="1103"/>
      <c r="AX21" s="1103"/>
      <c r="AY21" s="1104"/>
      <c r="AZ21" s="97"/>
      <c r="BA21" s="97"/>
      <c r="BB21" s="97"/>
      <c r="BC21" s="97"/>
      <c r="BD21" s="97"/>
      <c r="BE21" s="98"/>
      <c r="BF21" s="98"/>
      <c r="BG21" s="98"/>
      <c r="BH21" s="98"/>
      <c r="BI21" s="98"/>
      <c r="BJ21" s="98"/>
      <c r="BK21" s="98"/>
      <c r="BL21" s="98"/>
      <c r="BM21" s="98"/>
      <c r="BN21" s="98"/>
      <c r="BO21" s="98"/>
      <c r="BP21" s="98"/>
      <c r="BQ21" s="103">
        <v>15</v>
      </c>
      <c r="BR21" s="104"/>
      <c r="BS21" s="1022"/>
      <c r="BT21" s="1023"/>
      <c r="BU21" s="1023"/>
      <c r="BV21" s="1023"/>
      <c r="BW21" s="1023"/>
      <c r="BX21" s="1023"/>
      <c r="BY21" s="1023"/>
      <c r="BZ21" s="1023"/>
      <c r="CA21" s="1023"/>
      <c r="CB21" s="1023"/>
      <c r="CC21" s="1023"/>
      <c r="CD21" s="1023"/>
      <c r="CE21" s="1023"/>
      <c r="CF21" s="1023"/>
      <c r="CG21" s="1038"/>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4"/>
      <c r="R22" s="1095"/>
      <c r="S22" s="1095"/>
      <c r="T22" s="1095"/>
      <c r="U22" s="1095"/>
      <c r="V22" s="1095"/>
      <c r="W22" s="1095"/>
      <c r="X22" s="1095"/>
      <c r="Y22" s="1095"/>
      <c r="Z22" s="1095"/>
      <c r="AA22" s="1095"/>
      <c r="AB22" s="1095"/>
      <c r="AC22" s="1095"/>
      <c r="AD22" s="1095"/>
      <c r="AE22" s="1096"/>
      <c r="AF22" s="1057"/>
      <c r="AG22" s="1058"/>
      <c r="AH22" s="1058"/>
      <c r="AI22" s="1058"/>
      <c r="AJ22" s="1059"/>
      <c r="AK22" s="1097"/>
      <c r="AL22" s="1098"/>
      <c r="AM22" s="1098"/>
      <c r="AN22" s="1098"/>
      <c r="AO22" s="1098"/>
      <c r="AP22" s="1098"/>
      <c r="AQ22" s="1098"/>
      <c r="AR22" s="1098"/>
      <c r="AS22" s="1098"/>
      <c r="AT22" s="1098"/>
      <c r="AU22" s="1099"/>
      <c r="AV22" s="1099"/>
      <c r="AW22" s="1099"/>
      <c r="AX22" s="1099"/>
      <c r="AY22" s="1100"/>
      <c r="AZ22" s="1050" t="s">
        <v>326</v>
      </c>
      <c r="BA22" s="1050"/>
      <c r="BB22" s="1050"/>
      <c r="BC22" s="1050"/>
      <c r="BD22" s="1051"/>
      <c r="BE22" s="98"/>
      <c r="BF22" s="98"/>
      <c r="BG22" s="98"/>
      <c r="BH22" s="98"/>
      <c r="BI22" s="98"/>
      <c r="BJ22" s="98"/>
      <c r="BK22" s="98"/>
      <c r="BL22" s="98"/>
      <c r="BM22" s="98"/>
      <c r="BN22" s="98"/>
      <c r="BO22" s="98"/>
      <c r="BP22" s="98"/>
      <c r="BQ22" s="103">
        <v>16</v>
      </c>
      <c r="BR22" s="104"/>
      <c r="BS22" s="1022"/>
      <c r="BT22" s="1023"/>
      <c r="BU22" s="1023"/>
      <c r="BV22" s="1023"/>
      <c r="BW22" s="1023"/>
      <c r="BX22" s="1023"/>
      <c r="BY22" s="1023"/>
      <c r="BZ22" s="1023"/>
      <c r="CA22" s="1023"/>
      <c r="CB22" s="1023"/>
      <c r="CC22" s="1023"/>
      <c r="CD22" s="1023"/>
      <c r="CE22" s="1023"/>
      <c r="CF22" s="1023"/>
      <c r="CG22" s="1038"/>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99"/>
    </row>
    <row r="23" spans="1:131" s="100" customFormat="1" ht="26.25" customHeight="1" thickBot="1" x14ac:dyDescent="0.2">
      <c r="A23" s="105" t="s">
        <v>327</v>
      </c>
      <c r="B23" s="959" t="s">
        <v>328</v>
      </c>
      <c r="C23" s="960"/>
      <c r="D23" s="960"/>
      <c r="E23" s="960"/>
      <c r="F23" s="960"/>
      <c r="G23" s="960"/>
      <c r="H23" s="960"/>
      <c r="I23" s="960"/>
      <c r="J23" s="960"/>
      <c r="K23" s="960"/>
      <c r="L23" s="960"/>
      <c r="M23" s="960"/>
      <c r="N23" s="960"/>
      <c r="O23" s="960"/>
      <c r="P23" s="970"/>
      <c r="Q23" s="1088">
        <f>SUM(Q7:U22)</f>
        <v>13007</v>
      </c>
      <c r="R23" s="1082"/>
      <c r="S23" s="1082"/>
      <c r="T23" s="1082"/>
      <c r="U23" s="1082"/>
      <c r="V23" s="1082">
        <f>SUM(V7:Z22)</f>
        <v>12653</v>
      </c>
      <c r="W23" s="1082"/>
      <c r="X23" s="1082"/>
      <c r="Y23" s="1082"/>
      <c r="Z23" s="1082"/>
      <c r="AA23" s="1082">
        <f>SUM(AA7:AE22)</f>
        <v>354</v>
      </c>
      <c r="AB23" s="1082"/>
      <c r="AC23" s="1082"/>
      <c r="AD23" s="1082"/>
      <c r="AE23" s="1089"/>
      <c r="AF23" s="1090">
        <v>309</v>
      </c>
      <c r="AG23" s="1082"/>
      <c r="AH23" s="1082"/>
      <c r="AI23" s="1082"/>
      <c r="AJ23" s="1091"/>
      <c r="AK23" s="1092"/>
      <c r="AL23" s="1093"/>
      <c r="AM23" s="1093"/>
      <c r="AN23" s="1093"/>
      <c r="AO23" s="1093"/>
      <c r="AP23" s="1082">
        <f>SUM(AP7:AT22)</f>
        <v>9014</v>
      </c>
      <c r="AQ23" s="1082"/>
      <c r="AR23" s="1082"/>
      <c r="AS23" s="1082"/>
      <c r="AT23" s="1082"/>
      <c r="AU23" s="1083"/>
      <c r="AV23" s="1083"/>
      <c r="AW23" s="1083"/>
      <c r="AX23" s="1083"/>
      <c r="AY23" s="1084"/>
      <c r="AZ23" s="1085" t="s">
        <v>65</v>
      </c>
      <c r="BA23" s="1086"/>
      <c r="BB23" s="1086"/>
      <c r="BC23" s="1086"/>
      <c r="BD23" s="1087"/>
      <c r="BE23" s="98"/>
      <c r="BF23" s="98"/>
      <c r="BG23" s="98"/>
      <c r="BH23" s="98"/>
      <c r="BI23" s="98"/>
      <c r="BJ23" s="98"/>
      <c r="BK23" s="98"/>
      <c r="BL23" s="98"/>
      <c r="BM23" s="98"/>
      <c r="BN23" s="98"/>
      <c r="BO23" s="98"/>
      <c r="BP23" s="98"/>
      <c r="BQ23" s="103">
        <v>17</v>
      </c>
      <c r="BR23" s="104"/>
      <c r="BS23" s="1022"/>
      <c r="BT23" s="1023"/>
      <c r="BU23" s="1023"/>
      <c r="BV23" s="1023"/>
      <c r="BW23" s="1023"/>
      <c r="BX23" s="1023"/>
      <c r="BY23" s="1023"/>
      <c r="BZ23" s="1023"/>
      <c r="CA23" s="1023"/>
      <c r="CB23" s="1023"/>
      <c r="CC23" s="1023"/>
      <c r="CD23" s="1023"/>
      <c r="CE23" s="1023"/>
      <c r="CF23" s="1023"/>
      <c r="CG23" s="1038"/>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99"/>
    </row>
    <row r="24" spans="1:131" s="100" customFormat="1" ht="26.25" customHeight="1" x14ac:dyDescent="0.15">
      <c r="A24" s="1081" t="s">
        <v>329</v>
      </c>
      <c r="B24" s="1081"/>
      <c r="C24" s="1081"/>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1"/>
      <c r="AN24" s="1081"/>
      <c r="AO24" s="1081"/>
      <c r="AP24" s="1081"/>
      <c r="AQ24" s="1081"/>
      <c r="AR24" s="1081"/>
      <c r="AS24" s="1081"/>
      <c r="AT24" s="1081"/>
      <c r="AU24" s="1081"/>
      <c r="AV24" s="1081"/>
      <c r="AW24" s="1081"/>
      <c r="AX24" s="1081"/>
      <c r="AY24" s="1081"/>
      <c r="AZ24" s="97"/>
      <c r="BA24" s="97"/>
      <c r="BB24" s="97"/>
      <c r="BC24" s="97"/>
      <c r="BD24" s="97"/>
      <c r="BE24" s="98"/>
      <c r="BF24" s="98"/>
      <c r="BG24" s="98"/>
      <c r="BH24" s="98"/>
      <c r="BI24" s="98"/>
      <c r="BJ24" s="98"/>
      <c r="BK24" s="98"/>
      <c r="BL24" s="98"/>
      <c r="BM24" s="98"/>
      <c r="BN24" s="98"/>
      <c r="BO24" s="98"/>
      <c r="BP24" s="98"/>
      <c r="BQ24" s="103">
        <v>18</v>
      </c>
      <c r="BR24" s="104"/>
      <c r="BS24" s="1022"/>
      <c r="BT24" s="1023"/>
      <c r="BU24" s="1023"/>
      <c r="BV24" s="1023"/>
      <c r="BW24" s="1023"/>
      <c r="BX24" s="1023"/>
      <c r="BY24" s="1023"/>
      <c r="BZ24" s="1023"/>
      <c r="CA24" s="1023"/>
      <c r="CB24" s="1023"/>
      <c r="CC24" s="1023"/>
      <c r="CD24" s="1023"/>
      <c r="CE24" s="1023"/>
      <c r="CF24" s="1023"/>
      <c r="CG24" s="1038"/>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99"/>
    </row>
    <row r="25" spans="1:131" ht="26.25" customHeight="1" thickBot="1" x14ac:dyDescent="0.2">
      <c r="A25" s="1080" t="s">
        <v>330</v>
      </c>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c r="AL25" s="1080"/>
      <c r="AM25" s="1080"/>
      <c r="AN25" s="1080"/>
      <c r="AO25" s="1080"/>
      <c r="AP25" s="1080"/>
      <c r="AQ25" s="1080"/>
      <c r="AR25" s="1080"/>
      <c r="AS25" s="1080"/>
      <c r="AT25" s="1080"/>
      <c r="AU25" s="1080"/>
      <c r="AV25" s="1080"/>
      <c r="AW25" s="1080"/>
      <c r="AX25" s="1080"/>
      <c r="AY25" s="1080"/>
      <c r="AZ25" s="1080"/>
      <c r="BA25" s="1080"/>
      <c r="BB25" s="1080"/>
      <c r="BC25" s="1080"/>
      <c r="BD25" s="1080"/>
      <c r="BE25" s="1080"/>
      <c r="BF25" s="1080"/>
      <c r="BG25" s="1080"/>
      <c r="BH25" s="1080"/>
      <c r="BI25" s="1080"/>
      <c r="BJ25" s="97"/>
      <c r="BK25" s="97"/>
      <c r="BL25" s="97"/>
      <c r="BM25" s="97"/>
      <c r="BN25" s="97"/>
      <c r="BO25" s="106"/>
      <c r="BP25" s="106"/>
      <c r="BQ25" s="103">
        <v>19</v>
      </c>
      <c r="BR25" s="104"/>
      <c r="BS25" s="1022"/>
      <c r="BT25" s="1023"/>
      <c r="BU25" s="1023"/>
      <c r="BV25" s="1023"/>
      <c r="BW25" s="1023"/>
      <c r="BX25" s="1023"/>
      <c r="BY25" s="1023"/>
      <c r="BZ25" s="1023"/>
      <c r="CA25" s="1023"/>
      <c r="CB25" s="1023"/>
      <c r="CC25" s="1023"/>
      <c r="CD25" s="1023"/>
      <c r="CE25" s="1023"/>
      <c r="CF25" s="1023"/>
      <c r="CG25" s="1038"/>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95"/>
    </row>
    <row r="26" spans="1:131" ht="26.25" customHeight="1" x14ac:dyDescent="0.15">
      <c r="A26" s="1025" t="s">
        <v>307</v>
      </c>
      <c r="B26" s="1026"/>
      <c r="C26" s="1026"/>
      <c r="D26" s="1026"/>
      <c r="E26" s="1026"/>
      <c r="F26" s="1026"/>
      <c r="G26" s="1026"/>
      <c r="H26" s="1026"/>
      <c r="I26" s="1026"/>
      <c r="J26" s="1026"/>
      <c r="K26" s="1026"/>
      <c r="L26" s="1026"/>
      <c r="M26" s="1026"/>
      <c r="N26" s="1026"/>
      <c r="O26" s="1026"/>
      <c r="P26" s="1027"/>
      <c r="Q26" s="1011" t="s">
        <v>331</v>
      </c>
      <c r="R26" s="1012"/>
      <c r="S26" s="1012"/>
      <c r="T26" s="1012"/>
      <c r="U26" s="1013"/>
      <c r="V26" s="1011" t="s">
        <v>332</v>
      </c>
      <c r="W26" s="1012"/>
      <c r="X26" s="1012"/>
      <c r="Y26" s="1012"/>
      <c r="Z26" s="1013"/>
      <c r="AA26" s="1011" t="s">
        <v>333</v>
      </c>
      <c r="AB26" s="1012"/>
      <c r="AC26" s="1012"/>
      <c r="AD26" s="1012"/>
      <c r="AE26" s="1012"/>
      <c r="AF26" s="1076" t="s">
        <v>334</v>
      </c>
      <c r="AG26" s="1032"/>
      <c r="AH26" s="1032"/>
      <c r="AI26" s="1032"/>
      <c r="AJ26" s="1077"/>
      <c r="AK26" s="1012" t="s">
        <v>335</v>
      </c>
      <c r="AL26" s="1012"/>
      <c r="AM26" s="1012"/>
      <c r="AN26" s="1012"/>
      <c r="AO26" s="1013"/>
      <c r="AP26" s="1011" t="s">
        <v>336</v>
      </c>
      <c r="AQ26" s="1012"/>
      <c r="AR26" s="1012"/>
      <c r="AS26" s="1012"/>
      <c r="AT26" s="1013"/>
      <c r="AU26" s="1011" t="s">
        <v>337</v>
      </c>
      <c r="AV26" s="1012"/>
      <c r="AW26" s="1012"/>
      <c r="AX26" s="1012"/>
      <c r="AY26" s="1013"/>
      <c r="AZ26" s="1011" t="s">
        <v>338</v>
      </c>
      <c r="BA26" s="1012"/>
      <c r="BB26" s="1012"/>
      <c r="BC26" s="1012"/>
      <c r="BD26" s="1013"/>
      <c r="BE26" s="1011" t="s">
        <v>314</v>
      </c>
      <c r="BF26" s="1012"/>
      <c r="BG26" s="1012"/>
      <c r="BH26" s="1012"/>
      <c r="BI26" s="1017"/>
      <c r="BJ26" s="97"/>
      <c r="BK26" s="97"/>
      <c r="BL26" s="97"/>
      <c r="BM26" s="97"/>
      <c r="BN26" s="97"/>
      <c r="BO26" s="106"/>
      <c r="BP26" s="106"/>
      <c r="BQ26" s="103">
        <v>20</v>
      </c>
      <c r="BR26" s="104"/>
      <c r="BS26" s="1022"/>
      <c r="BT26" s="1023"/>
      <c r="BU26" s="1023"/>
      <c r="BV26" s="1023"/>
      <c r="BW26" s="1023"/>
      <c r="BX26" s="1023"/>
      <c r="BY26" s="1023"/>
      <c r="BZ26" s="1023"/>
      <c r="CA26" s="1023"/>
      <c r="CB26" s="1023"/>
      <c r="CC26" s="1023"/>
      <c r="CD26" s="1023"/>
      <c r="CE26" s="1023"/>
      <c r="CF26" s="1023"/>
      <c r="CG26" s="1038"/>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95"/>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14"/>
      <c r="R27" s="1015"/>
      <c r="S27" s="1015"/>
      <c r="T27" s="1015"/>
      <c r="U27" s="1016"/>
      <c r="V27" s="1014"/>
      <c r="W27" s="1015"/>
      <c r="X27" s="1015"/>
      <c r="Y27" s="1015"/>
      <c r="Z27" s="1016"/>
      <c r="AA27" s="1014"/>
      <c r="AB27" s="1015"/>
      <c r="AC27" s="1015"/>
      <c r="AD27" s="1015"/>
      <c r="AE27" s="1015"/>
      <c r="AF27" s="1078"/>
      <c r="AG27" s="1035"/>
      <c r="AH27" s="1035"/>
      <c r="AI27" s="1035"/>
      <c r="AJ27" s="1079"/>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18"/>
      <c r="BJ27" s="97"/>
      <c r="BK27" s="97"/>
      <c r="BL27" s="97"/>
      <c r="BM27" s="97"/>
      <c r="BN27" s="97"/>
      <c r="BO27" s="106"/>
      <c r="BP27" s="106"/>
      <c r="BQ27" s="103">
        <v>21</v>
      </c>
      <c r="BR27" s="104"/>
      <c r="BS27" s="1022"/>
      <c r="BT27" s="1023"/>
      <c r="BU27" s="1023"/>
      <c r="BV27" s="1023"/>
      <c r="BW27" s="1023"/>
      <c r="BX27" s="1023"/>
      <c r="BY27" s="1023"/>
      <c r="BZ27" s="1023"/>
      <c r="CA27" s="1023"/>
      <c r="CB27" s="1023"/>
      <c r="CC27" s="1023"/>
      <c r="CD27" s="1023"/>
      <c r="CE27" s="1023"/>
      <c r="CF27" s="1023"/>
      <c r="CG27" s="1038"/>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95"/>
    </row>
    <row r="28" spans="1:131" ht="26.25" customHeight="1" thickTop="1" x14ac:dyDescent="0.15">
      <c r="A28" s="107">
        <v>1</v>
      </c>
      <c r="B28" s="1066" t="s">
        <v>339</v>
      </c>
      <c r="C28" s="1067"/>
      <c r="D28" s="1067"/>
      <c r="E28" s="1067"/>
      <c r="F28" s="1067"/>
      <c r="G28" s="1067"/>
      <c r="H28" s="1067"/>
      <c r="I28" s="1067"/>
      <c r="J28" s="1067"/>
      <c r="K28" s="1067"/>
      <c r="L28" s="1067"/>
      <c r="M28" s="1067"/>
      <c r="N28" s="1067"/>
      <c r="O28" s="1067"/>
      <c r="P28" s="1068"/>
      <c r="Q28" s="1069">
        <v>2407</v>
      </c>
      <c r="R28" s="1070"/>
      <c r="S28" s="1070"/>
      <c r="T28" s="1070"/>
      <c r="U28" s="1070"/>
      <c r="V28" s="1070">
        <v>2345</v>
      </c>
      <c r="W28" s="1070"/>
      <c r="X28" s="1070"/>
      <c r="Y28" s="1070"/>
      <c r="Z28" s="1070"/>
      <c r="AA28" s="1070">
        <f>Q28-V28</f>
        <v>62</v>
      </c>
      <c r="AB28" s="1070"/>
      <c r="AC28" s="1070"/>
      <c r="AD28" s="1070"/>
      <c r="AE28" s="1071"/>
      <c r="AF28" s="1072">
        <v>62</v>
      </c>
      <c r="AG28" s="1070"/>
      <c r="AH28" s="1070"/>
      <c r="AI28" s="1070"/>
      <c r="AJ28" s="1073"/>
      <c r="AK28" s="1074">
        <v>220</v>
      </c>
      <c r="AL28" s="1075"/>
      <c r="AM28" s="1075"/>
      <c r="AN28" s="1075"/>
      <c r="AO28" s="1075"/>
      <c r="AP28" s="1075" t="s">
        <v>325</v>
      </c>
      <c r="AQ28" s="1075"/>
      <c r="AR28" s="1075"/>
      <c r="AS28" s="1075"/>
      <c r="AT28" s="1075"/>
      <c r="AU28" s="1075" t="s">
        <v>325</v>
      </c>
      <c r="AV28" s="1075"/>
      <c r="AW28" s="1075"/>
      <c r="AX28" s="1075"/>
      <c r="AY28" s="1075"/>
      <c r="AZ28" s="1075" t="s">
        <v>325</v>
      </c>
      <c r="BA28" s="1075"/>
      <c r="BB28" s="1075"/>
      <c r="BC28" s="1075"/>
      <c r="BD28" s="1075"/>
      <c r="BE28" s="1064"/>
      <c r="BF28" s="1064"/>
      <c r="BG28" s="1064"/>
      <c r="BH28" s="1064"/>
      <c r="BI28" s="1065"/>
      <c r="BJ28" s="97"/>
      <c r="BK28" s="97"/>
      <c r="BL28" s="97"/>
      <c r="BM28" s="97"/>
      <c r="BN28" s="97"/>
      <c r="BO28" s="106"/>
      <c r="BP28" s="106"/>
      <c r="BQ28" s="103">
        <v>22</v>
      </c>
      <c r="BR28" s="104"/>
      <c r="BS28" s="1022"/>
      <c r="BT28" s="1023"/>
      <c r="BU28" s="1023"/>
      <c r="BV28" s="1023"/>
      <c r="BW28" s="1023"/>
      <c r="BX28" s="1023"/>
      <c r="BY28" s="1023"/>
      <c r="BZ28" s="1023"/>
      <c r="CA28" s="1023"/>
      <c r="CB28" s="1023"/>
      <c r="CC28" s="1023"/>
      <c r="CD28" s="1023"/>
      <c r="CE28" s="1023"/>
      <c r="CF28" s="1023"/>
      <c r="CG28" s="1038"/>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95"/>
    </row>
    <row r="29" spans="1:131" ht="26.25" customHeight="1" x14ac:dyDescent="0.15">
      <c r="A29" s="107">
        <v>2</v>
      </c>
      <c r="B29" s="1052" t="s">
        <v>340</v>
      </c>
      <c r="C29" s="1053"/>
      <c r="D29" s="1053"/>
      <c r="E29" s="1053"/>
      <c r="F29" s="1053"/>
      <c r="G29" s="1053"/>
      <c r="H29" s="1053"/>
      <c r="I29" s="1053"/>
      <c r="J29" s="1053"/>
      <c r="K29" s="1053"/>
      <c r="L29" s="1053"/>
      <c r="M29" s="1053"/>
      <c r="N29" s="1053"/>
      <c r="O29" s="1053"/>
      <c r="P29" s="1054"/>
      <c r="Q29" s="1060">
        <v>2391</v>
      </c>
      <c r="R29" s="1061"/>
      <c r="S29" s="1061"/>
      <c r="T29" s="1061"/>
      <c r="U29" s="1061"/>
      <c r="V29" s="1061">
        <v>2356</v>
      </c>
      <c r="W29" s="1061"/>
      <c r="X29" s="1061"/>
      <c r="Y29" s="1061"/>
      <c r="Z29" s="1061"/>
      <c r="AA29" s="1062">
        <f t="shared" ref="AA29:AA36" si="0">Q29-V29</f>
        <v>35</v>
      </c>
      <c r="AB29" s="1058"/>
      <c r="AC29" s="1058"/>
      <c r="AD29" s="1058"/>
      <c r="AE29" s="1059"/>
      <c r="AF29" s="1057">
        <v>35</v>
      </c>
      <c r="AG29" s="1058"/>
      <c r="AH29" s="1058"/>
      <c r="AI29" s="1058"/>
      <c r="AJ29" s="1059"/>
      <c r="AK29" s="1002">
        <v>362</v>
      </c>
      <c r="AL29" s="993"/>
      <c r="AM29" s="993"/>
      <c r="AN29" s="993"/>
      <c r="AO29" s="993"/>
      <c r="AP29" s="993" t="s">
        <v>325</v>
      </c>
      <c r="AQ29" s="993"/>
      <c r="AR29" s="993"/>
      <c r="AS29" s="993"/>
      <c r="AT29" s="993"/>
      <c r="AU29" s="993" t="s">
        <v>325</v>
      </c>
      <c r="AV29" s="993"/>
      <c r="AW29" s="993"/>
      <c r="AX29" s="993"/>
      <c r="AY29" s="993"/>
      <c r="AZ29" s="993" t="s">
        <v>325</v>
      </c>
      <c r="BA29" s="993"/>
      <c r="BB29" s="993"/>
      <c r="BC29" s="993"/>
      <c r="BD29" s="993"/>
      <c r="BE29" s="994"/>
      <c r="BF29" s="994"/>
      <c r="BG29" s="994"/>
      <c r="BH29" s="994"/>
      <c r="BI29" s="995"/>
      <c r="BJ29" s="97"/>
      <c r="BK29" s="97"/>
      <c r="BL29" s="97"/>
      <c r="BM29" s="97"/>
      <c r="BN29" s="97"/>
      <c r="BO29" s="106"/>
      <c r="BP29" s="106"/>
      <c r="BQ29" s="103">
        <v>23</v>
      </c>
      <c r="BR29" s="104"/>
      <c r="BS29" s="1022"/>
      <c r="BT29" s="1023"/>
      <c r="BU29" s="1023"/>
      <c r="BV29" s="1023"/>
      <c r="BW29" s="1023"/>
      <c r="BX29" s="1023"/>
      <c r="BY29" s="1023"/>
      <c r="BZ29" s="1023"/>
      <c r="CA29" s="1023"/>
      <c r="CB29" s="1023"/>
      <c r="CC29" s="1023"/>
      <c r="CD29" s="1023"/>
      <c r="CE29" s="1023"/>
      <c r="CF29" s="1023"/>
      <c r="CG29" s="1038"/>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95"/>
    </row>
    <row r="30" spans="1:131" ht="26.25" customHeight="1" x14ac:dyDescent="0.15">
      <c r="A30" s="107">
        <v>3</v>
      </c>
      <c r="B30" s="1052" t="s">
        <v>341</v>
      </c>
      <c r="C30" s="1053"/>
      <c r="D30" s="1053"/>
      <c r="E30" s="1053"/>
      <c r="F30" s="1053"/>
      <c r="G30" s="1053"/>
      <c r="H30" s="1053"/>
      <c r="I30" s="1053"/>
      <c r="J30" s="1053"/>
      <c r="K30" s="1053"/>
      <c r="L30" s="1053"/>
      <c r="M30" s="1053"/>
      <c r="N30" s="1053"/>
      <c r="O30" s="1053"/>
      <c r="P30" s="1054"/>
      <c r="Q30" s="1060">
        <v>356</v>
      </c>
      <c r="R30" s="1061"/>
      <c r="S30" s="1061"/>
      <c r="T30" s="1061"/>
      <c r="U30" s="1061"/>
      <c r="V30" s="1061">
        <v>354</v>
      </c>
      <c r="W30" s="1061"/>
      <c r="X30" s="1061"/>
      <c r="Y30" s="1061"/>
      <c r="Z30" s="1061"/>
      <c r="AA30" s="1062">
        <f t="shared" si="0"/>
        <v>2</v>
      </c>
      <c r="AB30" s="1058"/>
      <c r="AC30" s="1058"/>
      <c r="AD30" s="1058"/>
      <c r="AE30" s="1059"/>
      <c r="AF30" s="1057">
        <v>2</v>
      </c>
      <c r="AG30" s="1058"/>
      <c r="AH30" s="1058"/>
      <c r="AI30" s="1058"/>
      <c r="AJ30" s="1059"/>
      <c r="AK30" s="1002">
        <v>103</v>
      </c>
      <c r="AL30" s="993"/>
      <c r="AM30" s="993"/>
      <c r="AN30" s="993"/>
      <c r="AO30" s="993"/>
      <c r="AP30" s="993" t="s">
        <v>325</v>
      </c>
      <c r="AQ30" s="993"/>
      <c r="AR30" s="993"/>
      <c r="AS30" s="993"/>
      <c r="AT30" s="993"/>
      <c r="AU30" s="993" t="s">
        <v>325</v>
      </c>
      <c r="AV30" s="993"/>
      <c r="AW30" s="993"/>
      <c r="AX30" s="993"/>
      <c r="AY30" s="993"/>
      <c r="AZ30" s="993" t="s">
        <v>325</v>
      </c>
      <c r="BA30" s="993"/>
      <c r="BB30" s="993"/>
      <c r="BC30" s="993"/>
      <c r="BD30" s="993"/>
      <c r="BE30" s="994"/>
      <c r="BF30" s="994"/>
      <c r="BG30" s="994"/>
      <c r="BH30" s="994"/>
      <c r="BI30" s="995"/>
      <c r="BJ30" s="97"/>
      <c r="BK30" s="97"/>
      <c r="BL30" s="97"/>
      <c r="BM30" s="97"/>
      <c r="BN30" s="97"/>
      <c r="BO30" s="106"/>
      <c r="BP30" s="106"/>
      <c r="BQ30" s="103">
        <v>24</v>
      </c>
      <c r="BR30" s="104"/>
      <c r="BS30" s="1022"/>
      <c r="BT30" s="1023"/>
      <c r="BU30" s="1023"/>
      <c r="BV30" s="1023"/>
      <c r="BW30" s="1023"/>
      <c r="BX30" s="1023"/>
      <c r="BY30" s="1023"/>
      <c r="BZ30" s="1023"/>
      <c r="CA30" s="1023"/>
      <c r="CB30" s="1023"/>
      <c r="CC30" s="1023"/>
      <c r="CD30" s="1023"/>
      <c r="CE30" s="1023"/>
      <c r="CF30" s="1023"/>
      <c r="CG30" s="1038"/>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95"/>
    </row>
    <row r="31" spans="1:131" ht="26.25" customHeight="1" x14ac:dyDescent="0.15">
      <c r="A31" s="107">
        <v>4</v>
      </c>
      <c r="B31" s="1052" t="s">
        <v>342</v>
      </c>
      <c r="C31" s="1053"/>
      <c r="D31" s="1053"/>
      <c r="E31" s="1053"/>
      <c r="F31" s="1053"/>
      <c r="G31" s="1053"/>
      <c r="H31" s="1053"/>
      <c r="I31" s="1053"/>
      <c r="J31" s="1053"/>
      <c r="K31" s="1053"/>
      <c r="L31" s="1053"/>
      <c r="M31" s="1053"/>
      <c r="N31" s="1053"/>
      <c r="O31" s="1053"/>
      <c r="P31" s="1054"/>
      <c r="Q31" s="1060">
        <v>284</v>
      </c>
      <c r="R31" s="1061"/>
      <c r="S31" s="1061"/>
      <c r="T31" s="1061"/>
      <c r="U31" s="1061"/>
      <c r="V31" s="1061">
        <v>284</v>
      </c>
      <c r="W31" s="1061"/>
      <c r="X31" s="1061"/>
      <c r="Y31" s="1061"/>
      <c r="Z31" s="1061"/>
      <c r="AA31" s="1062">
        <f t="shared" si="0"/>
        <v>0</v>
      </c>
      <c r="AB31" s="1058"/>
      <c r="AC31" s="1058"/>
      <c r="AD31" s="1058"/>
      <c r="AE31" s="1059"/>
      <c r="AF31" s="1057" t="s">
        <v>65</v>
      </c>
      <c r="AG31" s="1058"/>
      <c r="AH31" s="1058"/>
      <c r="AI31" s="1058"/>
      <c r="AJ31" s="1059"/>
      <c r="AK31" s="1002">
        <v>235</v>
      </c>
      <c r="AL31" s="993"/>
      <c r="AM31" s="993"/>
      <c r="AN31" s="993"/>
      <c r="AO31" s="993"/>
      <c r="AP31" s="993" t="s">
        <v>325</v>
      </c>
      <c r="AQ31" s="993"/>
      <c r="AR31" s="993"/>
      <c r="AS31" s="993"/>
      <c r="AT31" s="993"/>
      <c r="AU31" s="993" t="s">
        <v>325</v>
      </c>
      <c r="AV31" s="993"/>
      <c r="AW31" s="993"/>
      <c r="AX31" s="993"/>
      <c r="AY31" s="993"/>
      <c r="AZ31" s="993" t="s">
        <v>325</v>
      </c>
      <c r="BA31" s="993"/>
      <c r="BB31" s="993"/>
      <c r="BC31" s="993"/>
      <c r="BD31" s="993"/>
      <c r="BE31" s="994"/>
      <c r="BF31" s="994"/>
      <c r="BG31" s="994"/>
      <c r="BH31" s="994"/>
      <c r="BI31" s="995"/>
      <c r="BJ31" s="97"/>
      <c r="BK31" s="97"/>
      <c r="BL31" s="97"/>
      <c r="BM31" s="97"/>
      <c r="BN31" s="97"/>
      <c r="BO31" s="106"/>
      <c r="BP31" s="106"/>
      <c r="BQ31" s="103">
        <v>25</v>
      </c>
      <c r="BR31" s="104"/>
      <c r="BS31" s="1022"/>
      <c r="BT31" s="1023"/>
      <c r="BU31" s="1023"/>
      <c r="BV31" s="1023"/>
      <c r="BW31" s="1023"/>
      <c r="BX31" s="1023"/>
      <c r="BY31" s="1023"/>
      <c r="BZ31" s="1023"/>
      <c r="CA31" s="1023"/>
      <c r="CB31" s="1023"/>
      <c r="CC31" s="1023"/>
      <c r="CD31" s="1023"/>
      <c r="CE31" s="1023"/>
      <c r="CF31" s="1023"/>
      <c r="CG31" s="1038"/>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95"/>
    </row>
    <row r="32" spans="1:131" ht="26.25" customHeight="1" x14ac:dyDescent="0.15">
      <c r="A32" s="107">
        <v>5</v>
      </c>
      <c r="B32" s="1052" t="s">
        <v>343</v>
      </c>
      <c r="C32" s="1053"/>
      <c r="D32" s="1053"/>
      <c r="E32" s="1053"/>
      <c r="F32" s="1053"/>
      <c r="G32" s="1053"/>
      <c r="H32" s="1053"/>
      <c r="I32" s="1053"/>
      <c r="J32" s="1053"/>
      <c r="K32" s="1053"/>
      <c r="L32" s="1053"/>
      <c r="M32" s="1053"/>
      <c r="N32" s="1053"/>
      <c r="O32" s="1053"/>
      <c r="P32" s="1054"/>
      <c r="Q32" s="1060">
        <v>196</v>
      </c>
      <c r="R32" s="1061"/>
      <c r="S32" s="1061"/>
      <c r="T32" s="1061"/>
      <c r="U32" s="1061"/>
      <c r="V32" s="1061">
        <v>108</v>
      </c>
      <c r="W32" s="1061"/>
      <c r="X32" s="1061"/>
      <c r="Y32" s="1061"/>
      <c r="Z32" s="1061"/>
      <c r="AA32" s="1062">
        <f t="shared" si="0"/>
        <v>88</v>
      </c>
      <c r="AB32" s="1058"/>
      <c r="AC32" s="1058"/>
      <c r="AD32" s="1058"/>
      <c r="AE32" s="1059"/>
      <c r="AF32" s="1057">
        <v>88</v>
      </c>
      <c r="AG32" s="1058"/>
      <c r="AH32" s="1058"/>
      <c r="AI32" s="1058"/>
      <c r="AJ32" s="1059"/>
      <c r="AK32" s="1002" t="s">
        <v>325</v>
      </c>
      <c r="AL32" s="993"/>
      <c r="AM32" s="993"/>
      <c r="AN32" s="993"/>
      <c r="AO32" s="993"/>
      <c r="AP32" s="993" t="s">
        <v>325</v>
      </c>
      <c r="AQ32" s="993"/>
      <c r="AR32" s="993"/>
      <c r="AS32" s="993"/>
      <c r="AT32" s="993"/>
      <c r="AU32" s="993" t="s">
        <v>325</v>
      </c>
      <c r="AV32" s="993"/>
      <c r="AW32" s="993"/>
      <c r="AX32" s="993"/>
      <c r="AY32" s="993"/>
      <c r="AZ32" s="993" t="s">
        <v>325</v>
      </c>
      <c r="BA32" s="993"/>
      <c r="BB32" s="993"/>
      <c r="BC32" s="993"/>
      <c r="BD32" s="993"/>
      <c r="BE32" s="994"/>
      <c r="BF32" s="994"/>
      <c r="BG32" s="994"/>
      <c r="BH32" s="994"/>
      <c r="BI32" s="995"/>
      <c r="BJ32" s="97"/>
      <c r="BK32" s="97"/>
      <c r="BL32" s="97"/>
      <c r="BM32" s="97"/>
      <c r="BN32" s="97"/>
      <c r="BO32" s="106"/>
      <c r="BP32" s="106"/>
      <c r="BQ32" s="103">
        <v>26</v>
      </c>
      <c r="BR32" s="104"/>
      <c r="BS32" s="1022"/>
      <c r="BT32" s="1023"/>
      <c r="BU32" s="1023"/>
      <c r="BV32" s="1023"/>
      <c r="BW32" s="1023"/>
      <c r="BX32" s="1023"/>
      <c r="BY32" s="1023"/>
      <c r="BZ32" s="1023"/>
      <c r="CA32" s="1023"/>
      <c r="CB32" s="1023"/>
      <c r="CC32" s="1023"/>
      <c r="CD32" s="1023"/>
      <c r="CE32" s="1023"/>
      <c r="CF32" s="1023"/>
      <c r="CG32" s="1038"/>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95"/>
    </row>
    <row r="33" spans="1:131" ht="26.25" customHeight="1" x14ac:dyDescent="0.15">
      <c r="A33" s="107">
        <v>6</v>
      </c>
      <c r="B33" s="1052" t="s">
        <v>344</v>
      </c>
      <c r="C33" s="1053"/>
      <c r="D33" s="1053"/>
      <c r="E33" s="1053"/>
      <c r="F33" s="1053"/>
      <c r="G33" s="1053"/>
      <c r="H33" s="1053"/>
      <c r="I33" s="1053"/>
      <c r="J33" s="1053"/>
      <c r="K33" s="1053"/>
      <c r="L33" s="1053"/>
      <c r="M33" s="1053"/>
      <c r="N33" s="1053"/>
      <c r="O33" s="1053"/>
      <c r="P33" s="1054"/>
      <c r="Q33" s="1060" t="s">
        <v>325</v>
      </c>
      <c r="R33" s="1061"/>
      <c r="S33" s="1061"/>
      <c r="T33" s="1061"/>
      <c r="U33" s="1061"/>
      <c r="V33" s="1061" t="s">
        <v>325</v>
      </c>
      <c r="W33" s="1061"/>
      <c r="X33" s="1061"/>
      <c r="Y33" s="1061"/>
      <c r="Z33" s="1061"/>
      <c r="AA33" s="1062" t="s">
        <v>325</v>
      </c>
      <c r="AB33" s="1058"/>
      <c r="AC33" s="1058"/>
      <c r="AD33" s="1058"/>
      <c r="AE33" s="1059"/>
      <c r="AF33" s="1057">
        <v>234</v>
      </c>
      <c r="AG33" s="1058"/>
      <c r="AH33" s="1058"/>
      <c r="AI33" s="1058"/>
      <c r="AJ33" s="1059"/>
      <c r="AK33" s="1002" t="s">
        <v>325</v>
      </c>
      <c r="AL33" s="993"/>
      <c r="AM33" s="993"/>
      <c r="AN33" s="993"/>
      <c r="AO33" s="993"/>
      <c r="AP33" s="993">
        <v>1019</v>
      </c>
      <c r="AQ33" s="993"/>
      <c r="AR33" s="993"/>
      <c r="AS33" s="993"/>
      <c r="AT33" s="993"/>
      <c r="AU33" s="993" t="s">
        <v>325</v>
      </c>
      <c r="AV33" s="993"/>
      <c r="AW33" s="993"/>
      <c r="AX33" s="993"/>
      <c r="AY33" s="993"/>
      <c r="AZ33" s="993" t="s">
        <v>325</v>
      </c>
      <c r="BA33" s="993"/>
      <c r="BB33" s="993"/>
      <c r="BC33" s="993"/>
      <c r="BD33" s="993"/>
      <c r="BE33" s="994" t="s">
        <v>345</v>
      </c>
      <c r="BF33" s="994"/>
      <c r="BG33" s="994"/>
      <c r="BH33" s="994"/>
      <c r="BI33" s="995"/>
      <c r="BJ33" s="97"/>
      <c r="BK33" s="97"/>
      <c r="BL33" s="97"/>
      <c r="BM33" s="97"/>
      <c r="BN33" s="97"/>
      <c r="BO33" s="106"/>
      <c r="BP33" s="106"/>
      <c r="BQ33" s="103">
        <v>27</v>
      </c>
      <c r="BR33" s="104"/>
      <c r="BS33" s="1022"/>
      <c r="BT33" s="1023"/>
      <c r="BU33" s="1023"/>
      <c r="BV33" s="1023"/>
      <c r="BW33" s="1023"/>
      <c r="BX33" s="1023"/>
      <c r="BY33" s="1023"/>
      <c r="BZ33" s="1023"/>
      <c r="CA33" s="1023"/>
      <c r="CB33" s="1023"/>
      <c r="CC33" s="1023"/>
      <c r="CD33" s="1023"/>
      <c r="CE33" s="1023"/>
      <c r="CF33" s="1023"/>
      <c r="CG33" s="1038"/>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95"/>
    </row>
    <row r="34" spans="1:131" ht="26.25" customHeight="1" x14ac:dyDescent="0.15">
      <c r="A34" s="107">
        <v>7</v>
      </c>
      <c r="B34" s="1052" t="s">
        <v>86</v>
      </c>
      <c r="C34" s="1053"/>
      <c r="D34" s="1053"/>
      <c r="E34" s="1053"/>
      <c r="F34" s="1053"/>
      <c r="G34" s="1053"/>
      <c r="H34" s="1053"/>
      <c r="I34" s="1053"/>
      <c r="J34" s="1053"/>
      <c r="K34" s="1053"/>
      <c r="L34" s="1053"/>
      <c r="M34" s="1053"/>
      <c r="N34" s="1053"/>
      <c r="O34" s="1053"/>
      <c r="P34" s="1054"/>
      <c r="Q34" s="1060" t="s">
        <v>325</v>
      </c>
      <c r="R34" s="1061"/>
      <c r="S34" s="1061"/>
      <c r="T34" s="1061"/>
      <c r="U34" s="1061"/>
      <c r="V34" s="1061" t="s">
        <v>325</v>
      </c>
      <c r="W34" s="1061"/>
      <c r="X34" s="1061"/>
      <c r="Y34" s="1061"/>
      <c r="Z34" s="1061"/>
      <c r="AA34" s="1062" t="s">
        <v>325</v>
      </c>
      <c r="AB34" s="1058"/>
      <c r="AC34" s="1058"/>
      <c r="AD34" s="1058"/>
      <c r="AE34" s="1059"/>
      <c r="AF34" s="1057">
        <v>-18</v>
      </c>
      <c r="AG34" s="1058"/>
      <c r="AH34" s="1058"/>
      <c r="AI34" s="1058"/>
      <c r="AJ34" s="1059"/>
      <c r="AK34" s="1002" t="s">
        <v>325</v>
      </c>
      <c r="AL34" s="993"/>
      <c r="AM34" s="993"/>
      <c r="AN34" s="993"/>
      <c r="AO34" s="993"/>
      <c r="AP34" s="993" t="s">
        <v>325</v>
      </c>
      <c r="AQ34" s="993"/>
      <c r="AR34" s="993"/>
      <c r="AS34" s="993"/>
      <c r="AT34" s="993"/>
      <c r="AU34" s="993" t="s">
        <v>325</v>
      </c>
      <c r="AV34" s="993"/>
      <c r="AW34" s="993"/>
      <c r="AX34" s="993"/>
      <c r="AY34" s="993"/>
      <c r="AZ34" s="993">
        <f>総括表!CT16</f>
        <v>3.8</v>
      </c>
      <c r="BA34" s="993"/>
      <c r="BB34" s="993"/>
      <c r="BC34" s="993"/>
      <c r="BD34" s="993"/>
      <c r="BE34" s="994" t="s">
        <v>345</v>
      </c>
      <c r="BF34" s="994"/>
      <c r="BG34" s="994"/>
      <c r="BH34" s="994"/>
      <c r="BI34" s="995"/>
      <c r="BJ34" s="97"/>
      <c r="BK34" s="97"/>
      <c r="BL34" s="97"/>
      <c r="BM34" s="97"/>
      <c r="BN34" s="97"/>
      <c r="BO34" s="106"/>
      <c r="BP34" s="106"/>
      <c r="BQ34" s="103">
        <v>28</v>
      </c>
      <c r="BR34" s="104"/>
      <c r="BS34" s="1022"/>
      <c r="BT34" s="1023"/>
      <c r="BU34" s="1023"/>
      <c r="BV34" s="1023"/>
      <c r="BW34" s="1023"/>
      <c r="BX34" s="1023"/>
      <c r="BY34" s="1023"/>
      <c r="BZ34" s="1023"/>
      <c r="CA34" s="1023"/>
      <c r="CB34" s="1023"/>
      <c r="CC34" s="1023"/>
      <c r="CD34" s="1023"/>
      <c r="CE34" s="1023"/>
      <c r="CF34" s="1023"/>
      <c r="CG34" s="1038"/>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95"/>
    </row>
    <row r="35" spans="1:131" ht="26.25" customHeight="1" x14ac:dyDescent="0.15">
      <c r="A35" s="107">
        <v>8</v>
      </c>
      <c r="B35" s="1052" t="s">
        <v>346</v>
      </c>
      <c r="C35" s="1053"/>
      <c r="D35" s="1053"/>
      <c r="E35" s="1053"/>
      <c r="F35" s="1053"/>
      <c r="G35" s="1053"/>
      <c r="H35" s="1053"/>
      <c r="I35" s="1053"/>
      <c r="J35" s="1053"/>
      <c r="K35" s="1053"/>
      <c r="L35" s="1053"/>
      <c r="M35" s="1053"/>
      <c r="N35" s="1053"/>
      <c r="O35" s="1053"/>
      <c r="P35" s="1054"/>
      <c r="Q35" s="1060" t="s">
        <v>325</v>
      </c>
      <c r="R35" s="1061"/>
      <c r="S35" s="1061"/>
      <c r="T35" s="1061"/>
      <c r="U35" s="1061"/>
      <c r="V35" s="1061" t="s">
        <v>325</v>
      </c>
      <c r="W35" s="1061"/>
      <c r="X35" s="1061"/>
      <c r="Y35" s="1061"/>
      <c r="Z35" s="1061"/>
      <c r="AA35" s="1062" t="s">
        <v>325</v>
      </c>
      <c r="AB35" s="1058"/>
      <c r="AC35" s="1058"/>
      <c r="AD35" s="1058"/>
      <c r="AE35" s="1059"/>
      <c r="AF35" s="1057">
        <v>187</v>
      </c>
      <c r="AG35" s="1058"/>
      <c r="AH35" s="1058"/>
      <c r="AI35" s="1058"/>
      <c r="AJ35" s="1059"/>
      <c r="AK35" s="1002" t="s">
        <v>325</v>
      </c>
      <c r="AL35" s="993"/>
      <c r="AM35" s="993"/>
      <c r="AN35" s="993"/>
      <c r="AO35" s="993"/>
      <c r="AP35" s="993">
        <v>4941</v>
      </c>
      <c r="AQ35" s="993"/>
      <c r="AR35" s="993"/>
      <c r="AS35" s="993"/>
      <c r="AT35" s="993"/>
      <c r="AU35" s="993">
        <v>3227</v>
      </c>
      <c r="AV35" s="993"/>
      <c r="AW35" s="993"/>
      <c r="AX35" s="993"/>
      <c r="AY35" s="993"/>
      <c r="AZ35" s="993" t="s">
        <v>325</v>
      </c>
      <c r="BA35" s="993"/>
      <c r="BB35" s="993"/>
      <c r="BC35" s="993"/>
      <c r="BD35" s="993"/>
      <c r="BE35" s="994" t="s">
        <v>345</v>
      </c>
      <c r="BF35" s="994"/>
      <c r="BG35" s="994"/>
      <c r="BH35" s="994"/>
      <c r="BI35" s="995"/>
      <c r="BJ35" s="97"/>
      <c r="BK35" s="97"/>
      <c r="BL35" s="97"/>
      <c r="BM35" s="97"/>
      <c r="BN35" s="97"/>
      <c r="BO35" s="106"/>
      <c r="BP35" s="106"/>
      <c r="BQ35" s="103">
        <v>29</v>
      </c>
      <c r="BR35" s="104"/>
      <c r="BS35" s="1022"/>
      <c r="BT35" s="1023"/>
      <c r="BU35" s="1023"/>
      <c r="BV35" s="1023"/>
      <c r="BW35" s="1023"/>
      <c r="BX35" s="1023"/>
      <c r="BY35" s="1023"/>
      <c r="BZ35" s="1023"/>
      <c r="CA35" s="1023"/>
      <c r="CB35" s="1023"/>
      <c r="CC35" s="1023"/>
      <c r="CD35" s="1023"/>
      <c r="CE35" s="1023"/>
      <c r="CF35" s="1023"/>
      <c r="CG35" s="1038"/>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95"/>
    </row>
    <row r="36" spans="1:131" ht="26.25" customHeight="1" x14ac:dyDescent="0.15">
      <c r="A36" s="107">
        <v>9</v>
      </c>
      <c r="B36" s="1052" t="s">
        <v>347</v>
      </c>
      <c r="C36" s="1053"/>
      <c r="D36" s="1053"/>
      <c r="E36" s="1053"/>
      <c r="F36" s="1053"/>
      <c r="G36" s="1053"/>
      <c r="H36" s="1053"/>
      <c r="I36" s="1053"/>
      <c r="J36" s="1053"/>
      <c r="K36" s="1053"/>
      <c r="L36" s="1053"/>
      <c r="M36" s="1053"/>
      <c r="N36" s="1053"/>
      <c r="O36" s="1053"/>
      <c r="P36" s="1054"/>
      <c r="Q36" s="1060">
        <v>24</v>
      </c>
      <c r="R36" s="1061"/>
      <c r="S36" s="1061"/>
      <c r="T36" s="1061"/>
      <c r="U36" s="1061"/>
      <c r="V36" s="1061">
        <v>24</v>
      </c>
      <c r="W36" s="1061"/>
      <c r="X36" s="1061"/>
      <c r="Y36" s="1061"/>
      <c r="Z36" s="1061"/>
      <c r="AA36" s="1062">
        <f t="shared" si="0"/>
        <v>0</v>
      </c>
      <c r="AB36" s="1058"/>
      <c r="AC36" s="1058"/>
      <c r="AD36" s="1058"/>
      <c r="AE36" s="1059"/>
      <c r="AF36" s="1057" t="s">
        <v>65</v>
      </c>
      <c r="AG36" s="1058"/>
      <c r="AH36" s="1058"/>
      <c r="AI36" s="1058"/>
      <c r="AJ36" s="1059"/>
      <c r="AK36" s="1002">
        <v>5</v>
      </c>
      <c r="AL36" s="993"/>
      <c r="AM36" s="993"/>
      <c r="AN36" s="993"/>
      <c r="AO36" s="993"/>
      <c r="AP36" s="993">
        <v>140</v>
      </c>
      <c r="AQ36" s="993"/>
      <c r="AR36" s="993"/>
      <c r="AS36" s="993"/>
      <c r="AT36" s="993"/>
      <c r="AU36" s="993">
        <v>58</v>
      </c>
      <c r="AV36" s="993"/>
      <c r="AW36" s="993"/>
      <c r="AX36" s="993"/>
      <c r="AY36" s="993"/>
      <c r="AZ36" s="993" t="s">
        <v>325</v>
      </c>
      <c r="BA36" s="993"/>
      <c r="BB36" s="993"/>
      <c r="BC36" s="993"/>
      <c r="BD36" s="993"/>
      <c r="BE36" s="994" t="s">
        <v>348</v>
      </c>
      <c r="BF36" s="994"/>
      <c r="BG36" s="994"/>
      <c r="BH36" s="994"/>
      <c r="BI36" s="995"/>
      <c r="BJ36" s="97"/>
      <c r="BK36" s="97"/>
      <c r="BL36" s="97"/>
      <c r="BM36" s="97"/>
      <c r="BN36" s="97"/>
      <c r="BO36" s="106"/>
      <c r="BP36" s="106"/>
      <c r="BQ36" s="103">
        <v>30</v>
      </c>
      <c r="BR36" s="104"/>
      <c r="BS36" s="1022"/>
      <c r="BT36" s="1023"/>
      <c r="BU36" s="1023"/>
      <c r="BV36" s="1023"/>
      <c r="BW36" s="1023"/>
      <c r="BX36" s="1023"/>
      <c r="BY36" s="1023"/>
      <c r="BZ36" s="1023"/>
      <c r="CA36" s="1023"/>
      <c r="CB36" s="1023"/>
      <c r="CC36" s="1023"/>
      <c r="CD36" s="1023"/>
      <c r="CE36" s="1023"/>
      <c r="CF36" s="1023"/>
      <c r="CG36" s="1038"/>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22"/>
      <c r="BT37" s="1023"/>
      <c r="BU37" s="1023"/>
      <c r="BV37" s="1023"/>
      <c r="BW37" s="1023"/>
      <c r="BX37" s="1023"/>
      <c r="BY37" s="1023"/>
      <c r="BZ37" s="1023"/>
      <c r="CA37" s="1023"/>
      <c r="CB37" s="1023"/>
      <c r="CC37" s="1023"/>
      <c r="CD37" s="1023"/>
      <c r="CE37" s="1023"/>
      <c r="CF37" s="1023"/>
      <c r="CG37" s="1038"/>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22"/>
      <c r="BT38" s="1023"/>
      <c r="BU38" s="1023"/>
      <c r="BV38" s="1023"/>
      <c r="BW38" s="1023"/>
      <c r="BX38" s="1023"/>
      <c r="BY38" s="1023"/>
      <c r="BZ38" s="1023"/>
      <c r="CA38" s="1023"/>
      <c r="CB38" s="1023"/>
      <c r="CC38" s="1023"/>
      <c r="CD38" s="1023"/>
      <c r="CE38" s="1023"/>
      <c r="CF38" s="1023"/>
      <c r="CG38" s="1038"/>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22"/>
      <c r="BT39" s="1023"/>
      <c r="BU39" s="1023"/>
      <c r="BV39" s="1023"/>
      <c r="BW39" s="1023"/>
      <c r="BX39" s="1023"/>
      <c r="BY39" s="1023"/>
      <c r="BZ39" s="1023"/>
      <c r="CA39" s="1023"/>
      <c r="CB39" s="1023"/>
      <c r="CC39" s="1023"/>
      <c r="CD39" s="1023"/>
      <c r="CE39" s="1023"/>
      <c r="CF39" s="1023"/>
      <c r="CG39" s="1038"/>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22"/>
      <c r="BT40" s="1023"/>
      <c r="BU40" s="1023"/>
      <c r="BV40" s="1023"/>
      <c r="BW40" s="1023"/>
      <c r="BX40" s="1023"/>
      <c r="BY40" s="1023"/>
      <c r="BZ40" s="1023"/>
      <c r="CA40" s="1023"/>
      <c r="CB40" s="1023"/>
      <c r="CC40" s="1023"/>
      <c r="CD40" s="1023"/>
      <c r="CE40" s="1023"/>
      <c r="CF40" s="1023"/>
      <c r="CG40" s="1038"/>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22"/>
      <c r="BT41" s="1023"/>
      <c r="BU41" s="1023"/>
      <c r="BV41" s="1023"/>
      <c r="BW41" s="1023"/>
      <c r="BX41" s="1023"/>
      <c r="BY41" s="1023"/>
      <c r="BZ41" s="1023"/>
      <c r="CA41" s="1023"/>
      <c r="CB41" s="1023"/>
      <c r="CC41" s="1023"/>
      <c r="CD41" s="1023"/>
      <c r="CE41" s="1023"/>
      <c r="CF41" s="1023"/>
      <c r="CG41" s="1038"/>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22"/>
      <c r="BT42" s="1023"/>
      <c r="BU42" s="1023"/>
      <c r="BV42" s="1023"/>
      <c r="BW42" s="1023"/>
      <c r="BX42" s="1023"/>
      <c r="BY42" s="1023"/>
      <c r="BZ42" s="1023"/>
      <c r="CA42" s="1023"/>
      <c r="CB42" s="1023"/>
      <c r="CC42" s="1023"/>
      <c r="CD42" s="1023"/>
      <c r="CE42" s="1023"/>
      <c r="CF42" s="1023"/>
      <c r="CG42" s="1038"/>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22"/>
      <c r="BT43" s="1023"/>
      <c r="BU43" s="1023"/>
      <c r="BV43" s="1023"/>
      <c r="BW43" s="1023"/>
      <c r="BX43" s="1023"/>
      <c r="BY43" s="1023"/>
      <c r="BZ43" s="1023"/>
      <c r="CA43" s="1023"/>
      <c r="CB43" s="1023"/>
      <c r="CC43" s="1023"/>
      <c r="CD43" s="1023"/>
      <c r="CE43" s="1023"/>
      <c r="CF43" s="1023"/>
      <c r="CG43" s="1038"/>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22"/>
      <c r="BT44" s="1023"/>
      <c r="BU44" s="1023"/>
      <c r="BV44" s="1023"/>
      <c r="BW44" s="1023"/>
      <c r="BX44" s="1023"/>
      <c r="BY44" s="1023"/>
      <c r="BZ44" s="1023"/>
      <c r="CA44" s="1023"/>
      <c r="CB44" s="1023"/>
      <c r="CC44" s="1023"/>
      <c r="CD44" s="1023"/>
      <c r="CE44" s="1023"/>
      <c r="CF44" s="1023"/>
      <c r="CG44" s="1038"/>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22"/>
      <c r="BT45" s="1023"/>
      <c r="BU45" s="1023"/>
      <c r="BV45" s="1023"/>
      <c r="BW45" s="1023"/>
      <c r="BX45" s="1023"/>
      <c r="BY45" s="1023"/>
      <c r="BZ45" s="1023"/>
      <c r="CA45" s="1023"/>
      <c r="CB45" s="1023"/>
      <c r="CC45" s="1023"/>
      <c r="CD45" s="1023"/>
      <c r="CE45" s="1023"/>
      <c r="CF45" s="1023"/>
      <c r="CG45" s="1038"/>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22"/>
      <c r="BT46" s="1023"/>
      <c r="BU46" s="1023"/>
      <c r="BV46" s="1023"/>
      <c r="BW46" s="1023"/>
      <c r="BX46" s="1023"/>
      <c r="BY46" s="1023"/>
      <c r="BZ46" s="1023"/>
      <c r="CA46" s="1023"/>
      <c r="CB46" s="1023"/>
      <c r="CC46" s="1023"/>
      <c r="CD46" s="1023"/>
      <c r="CE46" s="1023"/>
      <c r="CF46" s="1023"/>
      <c r="CG46" s="1038"/>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22"/>
      <c r="BT47" s="1023"/>
      <c r="BU47" s="1023"/>
      <c r="BV47" s="1023"/>
      <c r="BW47" s="1023"/>
      <c r="BX47" s="1023"/>
      <c r="BY47" s="1023"/>
      <c r="BZ47" s="1023"/>
      <c r="CA47" s="1023"/>
      <c r="CB47" s="1023"/>
      <c r="CC47" s="1023"/>
      <c r="CD47" s="1023"/>
      <c r="CE47" s="1023"/>
      <c r="CF47" s="1023"/>
      <c r="CG47" s="1038"/>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22"/>
      <c r="BT48" s="1023"/>
      <c r="BU48" s="1023"/>
      <c r="BV48" s="1023"/>
      <c r="BW48" s="1023"/>
      <c r="BX48" s="1023"/>
      <c r="BY48" s="1023"/>
      <c r="BZ48" s="1023"/>
      <c r="CA48" s="1023"/>
      <c r="CB48" s="1023"/>
      <c r="CC48" s="1023"/>
      <c r="CD48" s="1023"/>
      <c r="CE48" s="1023"/>
      <c r="CF48" s="1023"/>
      <c r="CG48" s="1038"/>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22"/>
      <c r="BT49" s="1023"/>
      <c r="BU49" s="1023"/>
      <c r="BV49" s="1023"/>
      <c r="BW49" s="1023"/>
      <c r="BX49" s="1023"/>
      <c r="BY49" s="1023"/>
      <c r="BZ49" s="1023"/>
      <c r="CA49" s="1023"/>
      <c r="CB49" s="1023"/>
      <c r="CC49" s="1023"/>
      <c r="CD49" s="1023"/>
      <c r="CE49" s="1023"/>
      <c r="CF49" s="1023"/>
      <c r="CG49" s="1038"/>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22"/>
      <c r="BT50" s="1023"/>
      <c r="BU50" s="1023"/>
      <c r="BV50" s="1023"/>
      <c r="BW50" s="1023"/>
      <c r="BX50" s="1023"/>
      <c r="BY50" s="1023"/>
      <c r="BZ50" s="1023"/>
      <c r="CA50" s="1023"/>
      <c r="CB50" s="1023"/>
      <c r="CC50" s="1023"/>
      <c r="CD50" s="1023"/>
      <c r="CE50" s="1023"/>
      <c r="CF50" s="1023"/>
      <c r="CG50" s="1038"/>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22"/>
      <c r="BT51" s="1023"/>
      <c r="BU51" s="1023"/>
      <c r="BV51" s="1023"/>
      <c r="BW51" s="1023"/>
      <c r="BX51" s="1023"/>
      <c r="BY51" s="1023"/>
      <c r="BZ51" s="1023"/>
      <c r="CA51" s="1023"/>
      <c r="CB51" s="1023"/>
      <c r="CC51" s="1023"/>
      <c r="CD51" s="1023"/>
      <c r="CE51" s="1023"/>
      <c r="CF51" s="1023"/>
      <c r="CG51" s="1038"/>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22"/>
      <c r="BT52" s="1023"/>
      <c r="BU52" s="1023"/>
      <c r="BV52" s="1023"/>
      <c r="BW52" s="1023"/>
      <c r="BX52" s="1023"/>
      <c r="BY52" s="1023"/>
      <c r="BZ52" s="1023"/>
      <c r="CA52" s="1023"/>
      <c r="CB52" s="1023"/>
      <c r="CC52" s="1023"/>
      <c r="CD52" s="1023"/>
      <c r="CE52" s="1023"/>
      <c r="CF52" s="1023"/>
      <c r="CG52" s="1038"/>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22"/>
      <c r="BT53" s="1023"/>
      <c r="BU53" s="1023"/>
      <c r="BV53" s="1023"/>
      <c r="BW53" s="1023"/>
      <c r="BX53" s="1023"/>
      <c r="BY53" s="1023"/>
      <c r="BZ53" s="1023"/>
      <c r="CA53" s="1023"/>
      <c r="CB53" s="1023"/>
      <c r="CC53" s="1023"/>
      <c r="CD53" s="1023"/>
      <c r="CE53" s="1023"/>
      <c r="CF53" s="1023"/>
      <c r="CG53" s="1038"/>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22"/>
      <c r="BT54" s="1023"/>
      <c r="BU54" s="1023"/>
      <c r="BV54" s="1023"/>
      <c r="BW54" s="1023"/>
      <c r="BX54" s="1023"/>
      <c r="BY54" s="1023"/>
      <c r="BZ54" s="1023"/>
      <c r="CA54" s="1023"/>
      <c r="CB54" s="1023"/>
      <c r="CC54" s="1023"/>
      <c r="CD54" s="1023"/>
      <c r="CE54" s="1023"/>
      <c r="CF54" s="1023"/>
      <c r="CG54" s="1038"/>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22"/>
      <c r="BT55" s="1023"/>
      <c r="BU55" s="1023"/>
      <c r="BV55" s="1023"/>
      <c r="BW55" s="1023"/>
      <c r="BX55" s="1023"/>
      <c r="BY55" s="1023"/>
      <c r="BZ55" s="1023"/>
      <c r="CA55" s="1023"/>
      <c r="CB55" s="1023"/>
      <c r="CC55" s="1023"/>
      <c r="CD55" s="1023"/>
      <c r="CE55" s="1023"/>
      <c r="CF55" s="1023"/>
      <c r="CG55" s="1038"/>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22"/>
      <c r="BT56" s="1023"/>
      <c r="BU56" s="1023"/>
      <c r="BV56" s="1023"/>
      <c r="BW56" s="1023"/>
      <c r="BX56" s="1023"/>
      <c r="BY56" s="1023"/>
      <c r="BZ56" s="1023"/>
      <c r="CA56" s="1023"/>
      <c r="CB56" s="1023"/>
      <c r="CC56" s="1023"/>
      <c r="CD56" s="1023"/>
      <c r="CE56" s="1023"/>
      <c r="CF56" s="1023"/>
      <c r="CG56" s="1038"/>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22"/>
      <c r="BT57" s="1023"/>
      <c r="BU57" s="1023"/>
      <c r="BV57" s="1023"/>
      <c r="BW57" s="1023"/>
      <c r="BX57" s="1023"/>
      <c r="BY57" s="1023"/>
      <c r="BZ57" s="1023"/>
      <c r="CA57" s="1023"/>
      <c r="CB57" s="1023"/>
      <c r="CC57" s="1023"/>
      <c r="CD57" s="1023"/>
      <c r="CE57" s="1023"/>
      <c r="CF57" s="1023"/>
      <c r="CG57" s="1038"/>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22"/>
      <c r="BT58" s="1023"/>
      <c r="BU58" s="1023"/>
      <c r="BV58" s="1023"/>
      <c r="BW58" s="1023"/>
      <c r="BX58" s="1023"/>
      <c r="BY58" s="1023"/>
      <c r="BZ58" s="1023"/>
      <c r="CA58" s="1023"/>
      <c r="CB58" s="1023"/>
      <c r="CC58" s="1023"/>
      <c r="CD58" s="1023"/>
      <c r="CE58" s="1023"/>
      <c r="CF58" s="1023"/>
      <c r="CG58" s="1038"/>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22"/>
      <c r="BT59" s="1023"/>
      <c r="BU59" s="1023"/>
      <c r="BV59" s="1023"/>
      <c r="BW59" s="1023"/>
      <c r="BX59" s="1023"/>
      <c r="BY59" s="1023"/>
      <c r="BZ59" s="1023"/>
      <c r="CA59" s="1023"/>
      <c r="CB59" s="1023"/>
      <c r="CC59" s="1023"/>
      <c r="CD59" s="1023"/>
      <c r="CE59" s="1023"/>
      <c r="CF59" s="1023"/>
      <c r="CG59" s="1038"/>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22"/>
      <c r="BT60" s="1023"/>
      <c r="BU60" s="1023"/>
      <c r="BV60" s="1023"/>
      <c r="BW60" s="1023"/>
      <c r="BX60" s="1023"/>
      <c r="BY60" s="1023"/>
      <c r="BZ60" s="1023"/>
      <c r="CA60" s="1023"/>
      <c r="CB60" s="1023"/>
      <c r="CC60" s="1023"/>
      <c r="CD60" s="1023"/>
      <c r="CE60" s="1023"/>
      <c r="CF60" s="1023"/>
      <c r="CG60" s="1038"/>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22"/>
      <c r="BT61" s="1023"/>
      <c r="BU61" s="1023"/>
      <c r="BV61" s="1023"/>
      <c r="BW61" s="1023"/>
      <c r="BX61" s="1023"/>
      <c r="BY61" s="1023"/>
      <c r="BZ61" s="1023"/>
      <c r="CA61" s="1023"/>
      <c r="CB61" s="1023"/>
      <c r="CC61" s="1023"/>
      <c r="CD61" s="1023"/>
      <c r="CE61" s="1023"/>
      <c r="CF61" s="1023"/>
      <c r="CG61" s="1038"/>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349</v>
      </c>
      <c r="BK62" s="1050"/>
      <c r="BL62" s="1050"/>
      <c r="BM62" s="1050"/>
      <c r="BN62" s="1051"/>
      <c r="BO62" s="106"/>
      <c r="BP62" s="106"/>
      <c r="BQ62" s="103">
        <v>56</v>
      </c>
      <c r="BR62" s="104"/>
      <c r="BS62" s="1022"/>
      <c r="BT62" s="1023"/>
      <c r="BU62" s="1023"/>
      <c r="BV62" s="1023"/>
      <c r="BW62" s="1023"/>
      <c r="BX62" s="1023"/>
      <c r="BY62" s="1023"/>
      <c r="BZ62" s="1023"/>
      <c r="CA62" s="1023"/>
      <c r="CB62" s="1023"/>
      <c r="CC62" s="1023"/>
      <c r="CD62" s="1023"/>
      <c r="CE62" s="1023"/>
      <c r="CF62" s="1023"/>
      <c r="CG62" s="1038"/>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95"/>
    </row>
    <row r="63" spans="1:131" ht="26.25" customHeight="1" thickBot="1" x14ac:dyDescent="0.2">
      <c r="A63" s="105" t="s">
        <v>327</v>
      </c>
      <c r="B63" s="959" t="s">
        <v>350</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590</v>
      </c>
      <c r="AG63" s="981"/>
      <c r="AH63" s="981"/>
      <c r="AI63" s="981"/>
      <c r="AJ63" s="1044"/>
      <c r="AK63" s="1045"/>
      <c r="AL63" s="985"/>
      <c r="AM63" s="985"/>
      <c r="AN63" s="985"/>
      <c r="AO63" s="985"/>
      <c r="AP63" s="981">
        <f>SUM(AP28:AT62)</f>
        <v>6100</v>
      </c>
      <c r="AQ63" s="981"/>
      <c r="AR63" s="981"/>
      <c r="AS63" s="981"/>
      <c r="AT63" s="981"/>
      <c r="AU63" s="981">
        <f>SUM(AU28:AY62)</f>
        <v>3285</v>
      </c>
      <c r="AV63" s="981"/>
      <c r="AW63" s="981"/>
      <c r="AX63" s="981"/>
      <c r="AY63" s="981"/>
      <c r="AZ63" s="1039"/>
      <c r="BA63" s="1039"/>
      <c r="BB63" s="1039"/>
      <c r="BC63" s="1039"/>
      <c r="BD63" s="1039"/>
      <c r="BE63" s="982"/>
      <c r="BF63" s="982"/>
      <c r="BG63" s="982"/>
      <c r="BH63" s="982"/>
      <c r="BI63" s="983"/>
      <c r="BJ63" s="1040" t="s">
        <v>65</v>
      </c>
      <c r="BK63" s="975"/>
      <c r="BL63" s="975"/>
      <c r="BM63" s="975"/>
      <c r="BN63" s="1041"/>
      <c r="BO63" s="106"/>
      <c r="BP63" s="106"/>
      <c r="BQ63" s="103">
        <v>57</v>
      </c>
      <c r="BR63" s="104"/>
      <c r="BS63" s="1022"/>
      <c r="BT63" s="1023"/>
      <c r="BU63" s="1023"/>
      <c r="BV63" s="1023"/>
      <c r="BW63" s="1023"/>
      <c r="BX63" s="1023"/>
      <c r="BY63" s="1023"/>
      <c r="BZ63" s="1023"/>
      <c r="CA63" s="1023"/>
      <c r="CB63" s="1023"/>
      <c r="CC63" s="1023"/>
      <c r="CD63" s="1023"/>
      <c r="CE63" s="1023"/>
      <c r="CF63" s="1023"/>
      <c r="CG63" s="1038"/>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2"/>
      <c r="BT64" s="1023"/>
      <c r="BU64" s="1023"/>
      <c r="BV64" s="1023"/>
      <c r="BW64" s="1023"/>
      <c r="BX64" s="1023"/>
      <c r="BY64" s="1023"/>
      <c r="BZ64" s="1023"/>
      <c r="CA64" s="1023"/>
      <c r="CB64" s="1023"/>
      <c r="CC64" s="1023"/>
      <c r="CD64" s="1023"/>
      <c r="CE64" s="1023"/>
      <c r="CF64" s="1023"/>
      <c r="CG64" s="1038"/>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95"/>
    </row>
    <row r="65" spans="1:131" ht="26.25" customHeight="1" thickBot="1" x14ac:dyDescent="0.2">
      <c r="A65" s="97" t="s">
        <v>351</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2"/>
      <c r="BT65" s="1023"/>
      <c r="BU65" s="1023"/>
      <c r="BV65" s="1023"/>
      <c r="BW65" s="1023"/>
      <c r="BX65" s="1023"/>
      <c r="BY65" s="1023"/>
      <c r="BZ65" s="1023"/>
      <c r="CA65" s="1023"/>
      <c r="CB65" s="1023"/>
      <c r="CC65" s="1023"/>
      <c r="CD65" s="1023"/>
      <c r="CE65" s="1023"/>
      <c r="CF65" s="1023"/>
      <c r="CG65" s="1038"/>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95"/>
    </row>
    <row r="66" spans="1:131" ht="26.25" customHeight="1" x14ac:dyDescent="0.15">
      <c r="A66" s="1025" t="s">
        <v>352</v>
      </c>
      <c r="B66" s="1026"/>
      <c r="C66" s="1026"/>
      <c r="D66" s="1026"/>
      <c r="E66" s="1026"/>
      <c r="F66" s="1026"/>
      <c r="G66" s="1026"/>
      <c r="H66" s="1026"/>
      <c r="I66" s="1026"/>
      <c r="J66" s="1026"/>
      <c r="K66" s="1026"/>
      <c r="L66" s="1026"/>
      <c r="M66" s="1026"/>
      <c r="N66" s="1026"/>
      <c r="O66" s="1026"/>
      <c r="P66" s="1027"/>
      <c r="Q66" s="1011" t="s">
        <v>331</v>
      </c>
      <c r="R66" s="1012"/>
      <c r="S66" s="1012"/>
      <c r="T66" s="1012"/>
      <c r="U66" s="1013"/>
      <c r="V66" s="1011" t="s">
        <v>332</v>
      </c>
      <c r="W66" s="1012"/>
      <c r="X66" s="1012"/>
      <c r="Y66" s="1012"/>
      <c r="Z66" s="1013"/>
      <c r="AA66" s="1011" t="s">
        <v>333</v>
      </c>
      <c r="AB66" s="1012"/>
      <c r="AC66" s="1012"/>
      <c r="AD66" s="1012"/>
      <c r="AE66" s="1013"/>
      <c r="AF66" s="1031" t="s">
        <v>334</v>
      </c>
      <c r="AG66" s="1032"/>
      <c r="AH66" s="1032"/>
      <c r="AI66" s="1032"/>
      <c r="AJ66" s="1033"/>
      <c r="AK66" s="1011" t="s">
        <v>335</v>
      </c>
      <c r="AL66" s="1026"/>
      <c r="AM66" s="1026"/>
      <c r="AN66" s="1026"/>
      <c r="AO66" s="1027"/>
      <c r="AP66" s="1011" t="s">
        <v>336</v>
      </c>
      <c r="AQ66" s="1012"/>
      <c r="AR66" s="1012"/>
      <c r="AS66" s="1012"/>
      <c r="AT66" s="1013"/>
      <c r="AU66" s="1011" t="s">
        <v>353</v>
      </c>
      <c r="AV66" s="1012"/>
      <c r="AW66" s="1012"/>
      <c r="AX66" s="1012"/>
      <c r="AY66" s="1013"/>
      <c r="AZ66" s="1011" t="s">
        <v>314</v>
      </c>
      <c r="BA66" s="1012"/>
      <c r="BB66" s="1012"/>
      <c r="BC66" s="1012"/>
      <c r="BD66" s="101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14"/>
      <c r="R67" s="1015"/>
      <c r="S67" s="1015"/>
      <c r="T67" s="1015"/>
      <c r="U67" s="1016"/>
      <c r="V67" s="1014"/>
      <c r="W67" s="1015"/>
      <c r="X67" s="1015"/>
      <c r="Y67" s="1015"/>
      <c r="Z67" s="1016"/>
      <c r="AA67" s="1014"/>
      <c r="AB67" s="1015"/>
      <c r="AC67" s="1015"/>
      <c r="AD67" s="1015"/>
      <c r="AE67" s="1016"/>
      <c r="AF67" s="1034"/>
      <c r="AG67" s="1035"/>
      <c r="AH67" s="1035"/>
      <c r="AI67" s="1035"/>
      <c r="AJ67" s="1036"/>
      <c r="AK67" s="1037"/>
      <c r="AL67" s="1029"/>
      <c r="AM67" s="1029"/>
      <c r="AN67" s="1029"/>
      <c r="AO67" s="1030"/>
      <c r="AP67" s="1014"/>
      <c r="AQ67" s="1015"/>
      <c r="AR67" s="1015"/>
      <c r="AS67" s="1015"/>
      <c r="AT67" s="1016"/>
      <c r="AU67" s="1014"/>
      <c r="AV67" s="1015"/>
      <c r="AW67" s="1015"/>
      <c r="AX67" s="1015"/>
      <c r="AY67" s="1016"/>
      <c r="AZ67" s="1014"/>
      <c r="BA67" s="1015"/>
      <c r="BB67" s="1015"/>
      <c r="BC67" s="1015"/>
      <c r="BD67" s="101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c r="C68" s="1008"/>
      <c r="D68" s="1008"/>
      <c r="E68" s="1008"/>
      <c r="F68" s="1008"/>
      <c r="G68" s="1008"/>
      <c r="H68" s="1008"/>
      <c r="I68" s="1008"/>
      <c r="J68" s="1008"/>
      <c r="K68" s="1008"/>
      <c r="L68" s="1008"/>
      <c r="M68" s="1008"/>
      <c r="N68" s="1008"/>
      <c r="O68" s="1008"/>
      <c r="P68" s="1009"/>
      <c r="Q68" s="1010"/>
      <c r="R68" s="1004"/>
      <c r="S68" s="1004"/>
      <c r="T68" s="1004"/>
      <c r="U68" s="1004"/>
      <c r="V68" s="1004"/>
      <c r="W68" s="1004"/>
      <c r="X68" s="1004"/>
      <c r="Y68" s="1004"/>
      <c r="Z68" s="1004"/>
      <c r="AA68" s="1004"/>
      <c r="AB68" s="1004"/>
      <c r="AC68" s="1004"/>
      <c r="AD68" s="1004"/>
      <c r="AE68" s="1004"/>
      <c r="AF68" s="1004"/>
      <c r="AG68" s="1004"/>
      <c r="AH68" s="1004"/>
      <c r="AI68" s="1004"/>
      <c r="AJ68" s="1004"/>
      <c r="AK68" s="1004"/>
      <c r="AL68" s="1004"/>
      <c r="AM68" s="1004"/>
      <c r="AN68" s="1004"/>
      <c r="AO68" s="1004"/>
      <c r="AP68" s="1004"/>
      <c r="AQ68" s="1004"/>
      <c r="AR68" s="1004"/>
      <c r="AS68" s="1004"/>
      <c r="AT68" s="1004"/>
      <c r="AU68" s="1004"/>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c r="C69" s="997"/>
      <c r="D69" s="997"/>
      <c r="E69" s="997"/>
      <c r="F69" s="997"/>
      <c r="G69" s="997"/>
      <c r="H69" s="997"/>
      <c r="I69" s="997"/>
      <c r="J69" s="997"/>
      <c r="K69" s="997"/>
      <c r="L69" s="997"/>
      <c r="M69" s="997"/>
      <c r="N69" s="997"/>
      <c r="O69" s="997"/>
      <c r="P69" s="998"/>
      <c r="Q69" s="999"/>
      <c r="R69" s="993"/>
      <c r="S69" s="993"/>
      <c r="T69" s="993"/>
      <c r="U69" s="993"/>
      <c r="V69" s="993"/>
      <c r="W69" s="993"/>
      <c r="X69" s="993"/>
      <c r="Y69" s="993"/>
      <c r="Z69" s="993"/>
      <c r="AA69" s="993"/>
      <c r="AB69" s="993"/>
      <c r="AC69" s="993"/>
      <c r="AD69" s="993"/>
      <c r="AE69" s="993"/>
      <c r="AF69" s="993"/>
      <c r="AG69" s="993"/>
      <c r="AH69" s="993"/>
      <c r="AI69" s="993"/>
      <c r="AJ69" s="993"/>
      <c r="AK69" s="993"/>
      <c r="AL69" s="993"/>
      <c r="AM69" s="993"/>
      <c r="AN69" s="993"/>
      <c r="AO69" s="993"/>
      <c r="AP69" s="993"/>
      <c r="AQ69" s="993"/>
      <c r="AR69" s="993"/>
      <c r="AS69" s="993"/>
      <c r="AT69" s="993"/>
      <c r="AU69" s="993"/>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c r="C70" s="997"/>
      <c r="D70" s="997"/>
      <c r="E70" s="997"/>
      <c r="F70" s="997"/>
      <c r="G70" s="997"/>
      <c r="H70" s="997"/>
      <c r="I70" s="997"/>
      <c r="J70" s="997"/>
      <c r="K70" s="997"/>
      <c r="L70" s="997"/>
      <c r="M70" s="997"/>
      <c r="N70" s="997"/>
      <c r="O70" s="997"/>
      <c r="P70" s="998"/>
      <c r="Q70" s="999"/>
      <c r="R70" s="993"/>
      <c r="S70" s="993"/>
      <c r="T70" s="993"/>
      <c r="U70" s="993"/>
      <c r="V70" s="993"/>
      <c r="W70" s="993"/>
      <c r="X70" s="993"/>
      <c r="Y70" s="993"/>
      <c r="Z70" s="993"/>
      <c r="AA70" s="993"/>
      <c r="AB70" s="993"/>
      <c r="AC70" s="993"/>
      <c r="AD70" s="993"/>
      <c r="AE70" s="993"/>
      <c r="AF70" s="993"/>
      <c r="AG70" s="993"/>
      <c r="AH70" s="993"/>
      <c r="AI70" s="993"/>
      <c r="AJ70" s="993"/>
      <c r="AK70" s="993"/>
      <c r="AL70" s="993"/>
      <c r="AM70" s="993"/>
      <c r="AN70" s="993"/>
      <c r="AO70" s="993"/>
      <c r="AP70" s="993"/>
      <c r="AQ70" s="993"/>
      <c r="AR70" s="993"/>
      <c r="AS70" s="993"/>
      <c r="AT70" s="993"/>
      <c r="AU70" s="993"/>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c r="C71" s="997"/>
      <c r="D71" s="997"/>
      <c r="E71" s="997"/>
      <c r="F71" s="997"/>
      <c r="G71" s="997"/>
      <c r="H71" s="997"/>
      <c r="I71" s="997"/>
      <c r="J71" s="997"/>
      <c r="K71" s="997"/>
      <c r="L71" s="997"/>
      <c r="M71" s="997"/>
      <c r="N71" s="997"/>
      <c r="O71" s="997"/>
      <c r="P71" s="998"/>
      <c r="Q71" s="999"/>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327</v>
      </c>
      <c r="B88" s="959" t="s">
        <v>354</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327</v>
      </c>
      <c r="BR102" s="959" t="s">
        <v>355</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c r="CS102" s="975"/>
      <c r="CT102" s="975"/>
      <c r="CU102" s="975"/>
      <c r="CV102" s="976"/>
      <c r="CW102" s="974"/>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356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357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358</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359</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360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362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363</v>
      </c>
      <c r="AB109" s="918"/>
      <c r="AC109" s="918"/>
      <c r="AD109" s="918"/>
      <c r="AE109" s="919"/>
      <c r="AF109" s="920" t="s">
        <v>364</v>
      </c>
      <c r="AG109" s="918"/>
      <c r="AH109" s="918"/>
      <c r="AI109" s="918"/>
      <c r="AJ109" s="919"/>
      <c r="AK109" s="920" t="s">
        <v>241</v>
      </c>
      <c r="AL109" s="918"/>
      <c r="AM109" s="918"/>
      <c r="AN109" s="918"/>
      <c r="AO109" s="919"/>
      <c r="AP109" s="920" t="s">
        <v>365</v>
      </c>
      <c r="AQ109" s="918"/>
      <c r="AR109" s="918"/>
      <c r="AS109" s="918"/>
      <c r="AT109" s="951"/>
      <c r="AU109" s="917" t="s">
        <v>362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363</v>
      </c>
      <c r="BR109" s="918"/>
      <c r="BS109" s="918"/>
      <c r="BT109" s="918"/>
      <c r="BU109" s="919"/>
      <c r="BV109" s="920" t="s">
        <v>364</v>
      </c>
      <c r="BW109" s="918"/>
      <c r="BX109" s="918"/>
      <c r="BY109" s="918"/>
      <c r="BZ109" s="919"/>
      <c r="CA109" s="920" t="s">
        <v>241</v>
      </c>
      <c r="CB109" s="918"/>
      <c r="CC109" s="918"/>
      <c r="CD109" s="918"/>
      <c r="CE109" s="919"/>
      <c r="CF109" s="958" t="s">
        <v>365</v>
      </c>
      <c r="CG109" s="958"/>
      <c r="CH109" s="958"/>
      <c r="CI109" s="958"/>
      <c r="CJ109" s="958"/>
      <c r="CK109" s="920" t="s">
        <v>366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363</v>
      </c>
      <c r="DH109" s="918"/>
      <c r="DI109" s="918"/>
      <c r="DJ109" s="918"/>
      <c r="DK109" s="919"/>
      <c r="DL109" s="920" t="s">
        <v>364</v>
      </c>
      <c r="DM109" s="918"/>
      <c r="DN109" s="918"/>
      <c r="DO109" s="918"/>
      <c r="DP109" s="919"/>
      <c r="DQ109" s="920" t="s">
        <v>241</v>
      </c>
      <c r="DR109" s="918"/>
      <c r="DS109" s="918"/>
      <c r="DT109" s="918"/>
      <c r="DU109" s="919"/>
      <c r="DV109" s="920" t="s">
        <v>365</v>
      </c>
      <c r="DW109" s="918"/>
      <c r="DX109" s="918"/>
      <c r="DY109" s="918"/>
      <c r="DZ109" s="951"/>
    </row>
    <row r="110" spans="1:131" s="95" customFormat="1" ht="26.25" customHeight="1" x14ac:dyDescent="0.15">
      <c r="A110" s="829" t="s">
        <v>367</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1304821</v>
      </c>
      <c r="AB110" s="911"/>
      <c r="AC110" s="911"/>
      <c r="AD110" s="911"/>
      <c r="AE110" s="912"/>
      <c r="AF110" s="913">
        <v>1219857</v>
      </c>
      <c r="AG110" s="911"/>
      <c r="AH110" s="911"/>
      <c r="AI110" s="911"/>
      <c r="AJ110" s="912"/>
      <c r="AK110" s="913">
        <v>1215049</v>
      </c>
      <c r="AL110" s="911"/>
      <c r="AM110" s="911"/>
      <c r="AN110" s="911"/>
      <c r="AO110" s="912"/>
      <c r="AP110" s="914">
        <v>21.8</v>
      </c>
      <c r="AQ110" s="915"/>
      <c r="AR110" s="915"/>
      <c r="AS110" s="915"/>
      <c r="AT110" s="916"/>
      <c r="AU110" s="952" t="s">
        <v>368</v>
      </c>
      <c r="AV110" s="953"/>
      <c r="AW110" s="953"/>
      <c r="AX110" s="953"/>
      <c r="AY110" s="953"/>
      <c r="AZ110" s="862" t="s">
        <v>369</v>
      </c>
      <c r="BA110" s="830"/>
      <c r="BB110" s="830"/>
      <c r="BC110" s="830"/>
      <c r="BD110" s="830"/>
      <c r="BE110" s="830"/>
      <c r="BF110" s="830"/>
      <c r="BG110" s="830"/>
      <c r="BH110" s="830"/>
      <c r="BI110" s="830"/>
      <c r="BJ110" s="830"/>
      <c r="BK110" s="830"/>
      <c r="BL110" s="830"/>
      <c r="BM110" s="830"/>
      <c r="BN110" s="830"/>
      <c r="BO110" s="830"/>
      <c r="BP110" s="831"/>
      <c r="BQ110" s="863">
        <v>9800088</v>
      </c>
      <c r="BR110" s="847"/>
      <c r="BS110" s="847"/>
      <c r="BT110" s="847"/>
      <c r="BU110" s="847"/>
      <c r="BV110" s="847">
        <v>9315931</v>
      </c>
      <c r="BW110" s="847"/>
      <c r="BX110" s="847"/>
      <c r="BY110" s="847"/>
      <c r="BZ110" s="847"/>
      <c r="CA110" s="847">
        <v>9013742</v>
      </c>
      <c r="CB110" s="847"/>
      <c r="CC110" s="847"/>
      <c r="CD110" s="847"/>
      <c r="CE110" s="847"/>
      <c r="CF110" s="885">
        <v>161.6</v>
      </c>
      <c r="CG110" s="886"/>
      <c r="CH110" s="886"/>
      <c r="CI110" s="886"/>
      <c r="CJ110" s="886"/>
      <c r="CK110" s="948" t="s">
        <v>370</v>
      </c>
      <c r="CL110" s="905"/>
      <c r="CM110" s="862" t="s">
        <v>371</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65</v>
      </c>
      <c r="DH110" s="847"/>
      <c r="DI110" s="847"/>
      <c r="DJ110" s="847"/>
      <c r="DK110" s="847"/>
      <c r="DL110" s="847" t="s">
        <v>65</v>
      </c>
      <c r="DM110" s="847"/>
      <c r="DN110" s="847"/>
      <c r="DO110" s="847"/>
      <c r="DP110" s="847"/>
      <c r="DQ110" s="847" t="s">
        <v>65</v>
      </c>
      <c r="DR110" s="847"/>
      <c r="DS110" s="847"/>
      <c r="DT110" s="847"/>
      <c r="DU110" s="847"/>
      <c r="DV110" s="848" t="s">
        <v>65</v>
      </c>
      <c r="DW110" s="848"/>
      <c r="DX110" s="848"/>
      <c r="DY110" s="848"/>
      <c r="DZ110" s="849"/>
    </row>
    <row r="111" spans="1:131" s="95" customFormat="1" ht="26.25" customHeight="1" x14ac:dyDescent="0.15">
      <c r="A111" s="796" t="s">
        <v>372</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65</v>
      </c>
      <c r="AB111" s="935"/>
      <c r="AC111" s="935"/>
      <c r="AD111" s="935"/>
      <c r="AE111" s="936"/>
      <c r="AF111" s="937" t="s">
        <v>65</v>
      </c>
      <c r="AG111" s="935"/>
      <c r="AH111" s="935"/>
      <c r="AI111" s="935"/>
      <c r="AJ111" s="936"/>
      <c r="AK111" s="937" t="s">
        <v>65</v>
      </c>
      <c r="AL111" s="935"/>
      <c r="AM111" s="935"/>
      <c r="AN111" s="935"/>
      <c r="AO111" s="936"/>
      <c r="AP111" s="938" t="s">
        <v>65</v>
      </c>
      <c r="AQ111" s="939"/>
      <c r="AR111" s="939"/>
      <c r="AS111" s="939"/>
      <c r="AT111" s="940"/>
      <c r="AU111" s="954"/>
      <c r="AV111" s="955"/>
      <c r="AW111" s="955"/>
      <c r="AX111" s="955"/>
      <c r="AY111" s="955"/>
      <c r="AZ111" s="837" t="s">
        <v>373</v>
      </c>
      <c r="BA111" s="774"/>
      <c r="BB111" s="774"/>
      <c r="BC111" s="774"/>
      <c r="BD111" s="774"/>
      <c r="BE111" s="774"/>
      <c r="BF111" s="774"/>
      <c r="BG111" s="774"/>
      <c r="BH111" s="774"/>
      <c r="BI111" s="774"/>
      <c r="BJ111" s="774"/>
      <c r="BK111" s="774"/>
      <c r="BL111" s="774"/>
      <c r="BM111" s="774"/>
      <c r="BN111" s="774"/>
      <c r="BO111" s="774"/>
      <c r="BP111" s="775"/>
      <c r="BQ111" s="838" t="s">
        <v>65</v>
      </c>
      <c r="BR111" s="839"/>
      <c r="BS111" s="839"/>
      <c r="BT111" s="839"/>
      <c r="BU111" s="839"/>
      <c r="BV111" s="839" t="s">
        <v>65</v>
      </c>
      <c r="BW111" s="839"/>
      <c r="BX111" s="839"/>
      <c r="BY111" s="839"/>
      <c r="BZ111" s="839"/>
      <c r="CA111" s="839" t="s">
        <v>65</v>
      </c>
      <c r="CB111" s="839"/>
      <c r="CC111" s="839"/>
      <c r="CD111" s="839"/>
      <c r="CE111" s="839"/>
      <c r="CF111" s="894" t="s">
        <v>65</v>
      </c>
      <c r="CG111" s="895"/>
      <c r="CH111" s="895"/>
      <c r="CI111" s="895"/>
      <c r="CJ111" s="895"/>
      <c r="CK111" s="949"/>
      <c r="CL111" s="907"/>
      <c r="CM111" s="837" t="s">
        <v>374</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65</v>
      </c>
      <c r="DH111" s="839"/>
      <c r="DI111" s="839"/>
      <c r="DJ111" s="839"/>
      <c r="DK111" s="839"/>
      <c r="DL111" s="839" t="s">
        <v>65</v>
      </c>
      <c r="DM111" s="839"/>
      <c r="DN111" s="839"/>
      <c r="DO111" s="839"/>
      <c r="DP111" s="839"/>
      <c r="DQ111" s="839" t="s">
        <v>65</v>
      </c>
      <c r="DR111" s="839"/>
      <c r="DS111" s="839"/>
      <c r="DT111" s="839"/>
      <c r="DU111" s="839"/>
      <c r="DV111" s="816" t="s">
        <v>65</v>
      </c>
      <c r="DW111" s="816"/>
      <c r="DX111" s="816"/>
      <c r="DY111" s="816"/>
      <c r="DZ111" s="817"/>
    </row>
    <row r="112" spans="1:131" s="95" customFormat="1" ht="26.25" customHeight="1" x14ac:dyDescent="0.15">
      <c r="A112" s="941" t="s">
        <v>375</v>
      </c>
      <c r="B112" s="942"/>
      <c r="C112" s="774" t="s">
        <v>376</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65</v>
      </c>
      <c r="AB112" s="802"/>
      <c r="AC112" s="802"/>
      <c r="AD112" s="802"/>
      <c r="AE112" s="803"/>
      <c r="AF112" s="804" t="s">
        <v>65</v>
      </c>
      <c r="AG112" s="802"/>
      <c r="AH112" s="802"/>
      <c r="AI112" s="802"/>
      <c r="AJ112" s="803"/>
      <c r="AK112" s="804" t="s">
        <v>65</v>
      </c>
      <c r="AL112" s="802"/>
      <c r="AM112" s="802"/>
      <c r="AN112" s="802"/>
      <c r="AO112" s="803"/>
      <c r="AP112" s="843" t="s">
        <v>65</v>
      </c>
      <c r="AQ112" s="844"/>
      <c r="AR112" s="844"/>
      <c r="AS112" s="844"/>
      <c r="AT112" s="845"/>
      <c r="AU112" s="954"/>
      <c r="AV112" s="955"/>
      <c r="AW112" s="955"/>
      <c r="AX112" s="955"/>
      <c r="AY112" s="955"/>
      <c r="AZ112" s="837" t="s">
        <v>377</v>
      </c>
      <c r="BA112" s="774"/>
      <c r="BB112" s="774"/>
      <c r="BC112" s="774"/>
      <c r="BD112" s="774"/>
      <c r="BE112" s="774"/>
      <c r="BF112" s="774"/>
      <c r="BG112" s="774"/>
      <c r="BH112" s="774"/>
      <c r="BI112" s="774"/>
      <c r="BJ112" s="774"/>
      <c r="BK112" s="774"/>
      <c r="BL112" s="774"/>
      <c r="BM112" s="774"/>
      <c r="BN112" s="774"/>
      <c r="BO112" s="774"/>
      <c r="BP112" s="775"/>
      <c r="BQ112" s="838">
        <v>4099313</v>
      </c>
      <c r="BR112" s="839"/>
      <c r="BS112" s="839"/>
      <c r="BT112" s="839"/>
      <c r="BU112" s="839"/>
      <c r="BV112" s="839">
        <v>3558350</v>
      </c>
      <c r="BW112" s="839"/>
      <c r="BX112" s="839"/>
      <c r="BY112" s="839"/>
      <c r="BZ112" s="839"/>
      <c r="CA112" s="839">
        <v>3284425</v>
      </c>
      <c r="CB112" s="839"/>
      <c r="CC112" s="839"/>
      <c r="CD112" s="839"/>
      <c r="CE112" s="839"/>
      <c r="CF112" s="894">
        <v>58.9</v>
      </c>
      <c r="CG112" s="895"/>
      <c r="CH112" s="895"/>
      <c r="CI112" s="895"/>
      <c r="CJ112" s="895"/>
      <c r="CK112" s="949"/>
      <c r="CL112" s="907"/>
      <c r="CM112" s="837" t="s">
        <v>378</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65</v>
      </c>
      <c r="DH112" s="839"/>
      <c r="DI112" s="839"/>
      <c r="DJ112" s="839"/>
      <c r="DK112" s="839"/>
      <c r="DL112" s="839" t="s">
        <v>65</v>
      </c>
      <c r="DM112" s="839"/>
      <c r="DN112" s="839"/>
      <c r="DO112" s="839"/>
      <c r="DP112" s="839"/>
      <c r="DQ112" s="839" t="s">
        <v>65</v>
      </c>
      <c r="DR112" s="839"/>
      <c r="DS112" s="839"/>
      <c r="DT112" s="839"/>
      <c r="DU112" s="839"/>
      <c r="DV112" s="816" t="s">
        <v>65</v>
      </c>
      <c r="DW112" s="816"/>
      <c r="DX112" s="816"/>
      <c r="DY112" s="816"/>
      <c r="DZ112" s="817"/>
    </row>
    <row r="113" spans="1:130" s="95" customFormat="1" ht="26.25" customHeight="1" x14ac:dyDescent="0.15">
      <c r="A113" s="943"/>
      <c r="B113" s="944"/>
      <c r="C113" s="774" t="s">
        <v>379</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472181</v>
      </c>
      <c r="AB113" s="935"/>
      <c r="AC113" s="935"/>
      <c r="AD113" s="935"/>
      <c r="AE113" s="936"/>
      <c r="AF113" s="937">
        <v>512741</v>
      </c>
      <c r="AG113" s="935"/>
      <c r="AH113" s="935"/>
      <c r="AI113" s="935"/>
      <c r="AJ113" s="936"/>
      <c r="AK113" s="937">
        <v>481375</v>
      </c>
      <c r="AL113" s="935"/>
      <c r="AM113" s="935"/>
      <c r="AN113" s="935"/>
      <c r="AO113" s="936"/>
      <c r="AP113" s="938">
        <v>8.6</v>
      </c>
      <c r="AQ113" s="939"/>
      <c r="AR113" s="939"/>
      <c r="AS113" s="939"/>
      <c r="AT113" s="940"/>
      <c r="AU113" s="954"/>
      <c r="AV113" s="955"/>
      <c r="AW113" s="955"/>
      <c r="AX113" s="955"/>
      <c r="AY113" s="955"/>
      <c r="AZ113" s="837" t="s">
        <v>380</v>
      </c>
      <c r="BA113" s="774"/>
      <c r="BB113" s="774"/>
      <c r="BC113" s="774"/>
      <c r="BD113" s="774"/>
      <c r="BE113" s="774"/>
      <c r="BF113" s="774"/>
      <c r="BG113" s="774"/>
      <c r="BH113" s="774"/>
      <c r="BI113" s="774"/>
      <c r="BJ113" s="774"/>
      <c r="BK113" s="774"/>
      <c r="BL113" s="774"/>
      <c r="BM113" s="774"/>
      <c r="BN113" s="774"/>
      <c r="BO113" s="774"/>
      <c r="BP113" s="775"/>
      <c r="BQ113" s="838" t="s">
        <v>65</v>
      </c>
      <c r="BR113" s="839"/>
      <c r="BS113" s="839"/>
      <c r="BT113" s="839"/>
      <c r="BU113" s="839"/>
      <c r="BV113" s="839" t="s">
        <v>65</v>
      </c>
      <c r="BW113" s="839"/>
      <c r="BX113" s="839"/>
      <c r="BY113" s="839"/>
      <c r="BZ113" s="839"/>
      <c r="CA113" s="839" t="s">
        <v>65</v>
      </c>
      <c r="CB113" s="839"/>
      <c r="CC113" s="839"/>
      <c r="CD113" s="839"/>
      <c r="CE113" s="839"/>
      <c r="CF113" s="894" t="s">
        <v>65</v>
      </c>
      <c r="CG113" s="895"/>
      <c r="CH113" s="895"/>
      <c r="CI113" s="895"/>
      <c r="CJ113" s="895"/>
      <c r="CK113" s="949"/>
      <c r="CL113" s="907"/>
      <c r="CM113" s="837" t="s">
        <v>381</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65</v>
      </c>
      <c r="DH113" s="802"/>
      <c r="DI113" s="802"/>
      <c r="DJ113" s="802"/>
      <c r="DK113" s="803"/>
      <c r="DL113" s="804" t="s">
        <v>65</v>
      </c>
      <c r="DM113" s="802"/>
      <c r="DN113" s="802"/>
      <c r="DO113" s="802"/>
      <c r="DP113" s="803"/>
      <c r="DQ113" s="804" t="s">
        <v>65</v>
      </c>
      <c r="DR113" s="802"/>
      <c r="DS113" s="802"/>
      <c r="DT113" s="802"/>
      <c r="DU113" s="803"/>
      <c r="DV113" s="843" t="s">
        <v>65</v>
      </c>
      <c r="DW113" s="844"/>
      <c r="DX113" s="844"/>
      <c r="DY113" s="844"/>
      <c r="DZ113" s="845"/>
    </row>
    <row r="114" spans="1:130" s="95" customFormat="1" ht="26.25" customHeight="1" x14ac:dyDescent="0.15">
      <c r="A114" s="943"/>
      <c r="B114" s="944"/>
      <c r="C114" s="774" t="s">
        <v>382</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65</v>
      </c>
      <c r="AB114" s="802"/>
      <c r="AC114" s="802"/>
      <c r="AD114" s="802"/>
      <c r="AE114" s="803"/>
      <c r="AF114" s="804" t="s">
        <v>65</v>
      </c>
      <c r="AG114" s="802"/>
      <c r="AH114" s="802"/>
      <c r="AI114" s="802"/>
      <c r="AJ114" s="803"/>
      <c r="AK114" s="804" t="s">
        <v>65</v>
      </c>
      <c r="AL114" s="802"/>
      <c r="AM114" s="802"/>
      <c r="AN114" s="802"/>
      <c r="AO114" s="803"/>
      <c r="AP114" s="843" t="s">
        <v>65</v>
      </c>
      <c r="AQ114" s="844"/>
      <c r="AR114" s="844"/>
      <c r="AS114" s="844"/>
      <c r="AT114" s="845"/>
      <c r="AU114" s="954"/>
      <c r="AV114" s="955"/>
      <c r="AW114" s="955"/>
      <c r="AX114" s="955"/>
      <c r="AY114" s="955"/>
      <c r="AZ114" s="837" t="s">
        <v>383</v>
      </c>
      <c r="BA114" s="774"/>
      <c r="BB114" s="774"/>
      <c r="BC114" s="774"/>
      <c r="BD114" s="774"/>
      <c r="BE114" s="774"/>
      <c r="BF114" s="774"/>
      <c r="BG114" s="774"/>
      <c r="BH114" s="774"/>
      <c r="BI114" s="774"/>
      <c r="BJ114" s="774"/>
      <c r="BK114" s="774"/>
      <c r="BL114" s="774"/>
      <c r="BM114" s="774"/>
      <c r="BN114" s="774"/>
      <c r="BO114" s="774"/>
      <c r="BP114" s="775"/>
      <c r="BQ114" s="838">
        <v>1057953</v>
      </c>
      <c r="BR114" s="839"/>
      <c r="BS114" s="839"/>
      <c r="BT114" s="839"/>
      <c r="BU114" s="839"/>
      <c r="BV114" s="839">
        <v>969445</v>
      </c>
      <c r="BW114" s="839"/>
      <c r="BX114" s="839"/>
      <c r="BY114" s="839"/>
      <c r="BZ114" s="839"/>
      <c r="CA114" s="839">
        <v>1058051</v>
      </c>
      <c r="CB114" s="839"/>
      <c r="CC114" s="839"/>
      <c r="CD114" s="839"/>
      <c r="CE114" s="839"/>
      <c r="CF114" s="894">
        <v>19</v>
      </c>
      <c r="CG114" s="895"/>
      <c r="CH114" s="895"/>
      <c r="CI114" s="895"/>
      <c r="CJ114" s="895"/>
      <c r="CK114" s="949"/>
      <c r="CL114" s="907"/>
      <c r="CM114" s="837" t="s">
        <v>384</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65</v>
      </c>
      <c r="DH114" s="802"/>
      <c r="DI114" s="802"/>
      <c r="DJ114" s="802"/>
      <c r="DK114" s="803"/>
      <c r="DL114" s="804" t="s">
        <v>65</v>
      </c>
      <c r="DM114" s="802"/>
      <c r="DN114" s="802"/>
      <c r="DO114" s="802"/>
      <c r="DP114" s="803"/>
      <c r="DQ114" s="804" t="s">
        <v>65</v>
      </c>
      <c r="DR114" s="802"/>
      <c r="DS114" s="802"/>
      <c r="DT114" s="802"/>
      <c r="DU114" s="803"/>
      <c r="DV114" s="843" t="s">
        <v>65</v>
      </c>
      <c r="DW114" s="844"/>
      <c r="DX114" s="844"/>
      <c r="DY114" s="844"/>
      <c r="DZ114" s="845"/>
    </row>
    <row r="115" spans="1:130" s="95" customFormat="1" ht="26.25" customHeight="1" x14ac:dyDescent="0.15">
      <c r="A115" s="943"/>
      <c r="B115" s="944"/>
      <c r="C115" s="774" t="s">
        <v>385</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v>2732</v>
      </c>
      <c r="AB115" s="935"/>
      <c r="AC115" s="935"/>
      <c r="AD115" s="935"/>
      <c r="AE115" s="936"/>
      <c r="AF115" s="937">
        <v>1797</v>
      </c>
      <c r="AG115" s="935"/>
      <c r="AH115" s="935"/>
      <c r="AI115" s="935"/>
      <c r="AJ115" s="936"/>
      <c r="AK115" s="937">
        <v>1204</v>
      </c>
      <c r="AL115" s="935"/>
      <c r="AM115" s="935"/>
      <c r="AN115" s="935"/>
      <c r="AO115" s="936"/>
      <c r="AP115" s="938">
        <v>0</v>
      </c>
      <c r="AQ115" s="939"/>
      <c r="AR115" s="939"/>
      <c r="AS115" s="939"/>
      <c r="AT115" s="940"/>
      <c r="AU115" s="954"/>
      <c r="AV115" s="955"/>
      <c r="AW115" s="955"/>
      <c r="AX115" s="955"/>
      <c r="AY115" s="955"/>
      <c r="AZ115" s="837" t="s">
        <v>386</v>
      </c>
      <c r="BA115" s="774"/>
      <c r="BB115" s="774"/>
      <c r="BC115" s="774"/>
      <c r="BD115" s="774"/>
      <c r="BE115" s="774"/>
      <c r="BF115" s="774"/>
      <c r="BG115" s="774"/>
      <c r="BH115" s="774"/>
      <c r="BI115" s="774"/>
      <c r="BJ115" s="774"/>
      <c r="BK115" s="774"/>
      <c r="BL115" s="774"/>
      <c r="BM115" s="774"/>
      <c r="BN115" s="774"/>
      <c r="BO115" s="774"/>
      <c r="BP115" s="775"/>
      <c r="BQ115" s="838" t="s">
        <v>65</v>
      </c>
      <c r="BR115" s="839"/>
      <c r="BS115" s="839"/>
      <c r="BT115" s="839"/>
      <c r="BU115" s="839"/>
      <c r="BV115" s="839" t="s">
        <v>65</v>
      </c>
      <c r="BW115" s="839"/>
      <c r="BX115" s="839"/>
      <c r="BY115" s="839"/>
      <c r="BZ115" s="839"/>
      <c r="CA115" s="839" t="s">
        <v>65</v>
      </c>
      <c r="CB115" s="839"/>
      <c r="CC115" s="839"/>
      <c r="CD115" s="839"/>
      <c r="CE115" s="839"/>
      <c r="CF115" s="894" t="s">
        <v>65</v>
      </c>
      <c r="CG115" s="895"/>
      <c r="CH115" s="895"/>
      <c r="CI115" s="895"/>
      <c r="CJ115" s="895"/>
      <c r="CK115" s="949"/>
      <c r="CL115" s="907"/>
      <c r="CM115" s="837" t="s">
        <v>387</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65</v>
      </c>
      <c r="DH115" s="802"/>
      <c r="DI115" s="802"/>
      <c r="DJ115" s="802"/>
      <c r="DK115" s="803"/>
      <c r="DL115" s="804" t="s">
        <v>65</v>
      </c>
      <c r="DM115" s="802"/>
      <c r="DN115" s="802"/>
      <c r="DO115" s="802"/>
      <c r="DP115" s="803"/>
      <c r="DQ115" s="804" t="s">
        <v>65</v>
      </c>
      <c r="DR115" s="802"/>
      <c r="DS115" s="802"/>
      <c r="DT115" s="802"/>
      <c r="DU115" s="803"/>
      <c r="DV115" s="843" t="s">
        <v>65</v>
      </c>
      <c r="DW115" s="844"/>
      <c r="DX115" s="844"/>
      <c r="DY115" s="844"/>
      <c r="DZ115" s="845"/>
    </row>
    <row r="116" spans="1:130" s="95" customFormat="1" ht="26.25" customHeight="1" x14ac:dyDescent="0.15">
      <c r="A116" s="945"/>
      <c r="B116" s="946"/>
      <c r="C116" s="841" t="s">
        <v>388</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v>847</v>
      </c>
      <c r="AB116" s="802"/>
      <c r="AC116" s="802"/>
      <c r="AD116" s="802"/>
      <c r="AE116" s="803"/>
      <c r="AF116" s="804">
        <v>860</v>
      </c>
      <c r="AG116" s="802"/>
      <c r="AH116" s="802"/>
      <c r="AI116" s="802"/>
      <c r="AJ116" s="803"/>
      <c r="AK116" s="804">
        <v>718</v>
      </c>
      <c r="AL116" s="802"/>
      <c r="AM116" s="802"/>
      <c r="AN116" s="802"/>
      <c r="AO116" s="803"/>
      <c r="AP116" s="843">
        <v>0</v>
      </c>
      <c r="AQ116" s="844"/>
      <c r="AR116" s="844"/>
      <c r="AS116" s="844"/>
      <c r="AT116" s="845"/>
      <c r="AU116" s="954"/>
      <c r="AV116" s="955"/>
      <c r="AW116" s="955"/>
      <c r="AX116" s="955"/>
      <c r="AY116" s="955"/>
      <c r="AZ116" s="931" t="s">
        <v>389</v>
      </c>
      <c r="BA116" s="932"/>
      <c r="BB116" s="932"/>
      <c r="BC116" s="932"/>
      <c r="BD116" s="932"/>
      <c r="BE116" s="932"/>
      <c r="BF116" s="932"/>
      <c r="BG116" s="932"/>
      <c r="BH116" s="932"/>
      <c r="BI116" s="932"/>
      <c r="BJ116" s="932"/>
      <c r="BK116" s="932"/>
      <c r="BL116" s="932"/>
      <c r="BM116" s="932"/>
      <c r="BN116" s="932"/>
      <c r="BO116" s="932"/>
      <c r="BP116" s="933"/>
      <c r="BQ116" s="838" t="s">
        <v>65</v>
      </c>
      <c r="BR116" s="839"/>
      <c r="BS116" s="839"/>
      <c r="BT116" s="839"/>
      <c r="BU116" s="839"/>
      <c r="BV116" s="839" t="s">
        <v>65</v>
      </c>
      <c r="BW116" s="839"/>
      <c r="BX116" s="839"/>
      <c r="BY116" s="839"/>
      <c r="BZ116" s="839"/>
      <c r="CA116" s="839" t="s">
        <v>65</v>
      </c>
      <c r="CB116" s="839"/>
      <c r="CC116" s="839"/>
      <c r="CD116" s="839"/>
      <c r="CE116" s="839"/>
      <c r="CF116" s="894" t="s">
        <v>65</v>
      </c>
      <c r="CG116" s="895"/>
      <c r="CH116" s="895"/>
      <c r="CI116" s="895"/>
      <c r="CJ116" s="895"/>
      <c r="CK116" s="949"/>
      <c r="CL116" s="907"/>
      <c r="CM116" s="837" t="s">
        <v>390</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65</v>
      </c>
      <c r="DH116" s="802"/>
      <c r="DI116" s="802"/>
      <c r="DJ116" s="802"/>
      <c r="DK116" s="803"/>
      <c r="DL116" s="804" t="s">
        <v>65</v>
      </c>
      <c r="DM116" s="802"/>
      <c r="DN116" s="802"/>
      <c r="DO116" s="802"/>
      <c r="DP116" s="803"/>
      <c r="DQ116" s="804" t="s">
        <v>65</v>
      </c>
      <c r="DR116" s="802"/>
      <c r="DS116" s="802"/>
      <c r="DT116" s="802"/>
      <c r="DU116" s="803"/>
      <c r="DV116" s="843" t="s">
        <v>65</v>
      </c>
      <c r="DW116" s="844"/>
      <c r="DX116" s="844"/>
      <c r="DY116" s="844"/>
      <c r="DZ116" s="845"/>
    </row>
    <row r="117" spans="1:130" s="95" customFormat="1" ht="26.25" customHeight="1" x14ac:dyDescent="0.15">
      <c r="A117" s="917" t="s">
        <v>122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391</v>
      </c>
      <c r="Z117" s="919"/>
      <c r="AA117" s="924">
        <v>1780581</v>
      </c>
      <c r="AB117" s="925"/>
      <c r="AC117" s="925"/>
      <c r="AD117" s="925"/>
      <c r="AE117" s="926"/>
      <c r="AF117" s="927">
        <v>1735255</v>
      </c>
      <c r="AG117" s="925"/>
      <c r="AH117" s="925"/>
      <c r="AI117" s="925"/>
      <c r="AJ117" s="926"/>
      <c r="AK117" s="927">
        <v>1698346</v>
      </c>
      <c r="AL117" s="925"/>
      <c r="AM117" s="925"/>
      <c r="AN117" s="925"/>
      <c r="AO117" s="926"/>
      <c r="AP117" s="928"/>
      <c r="AQ117" s="929"/>
      <c r="AR117" s="929"/>
      <c r="AS117" s="929"/>
      <c r="AT117" s="930"/>
      <c r="AU117" s="954"/>
      <c r="AV117" s="955"/>
      <c r="AW117" s="955"/>
      <c r="AX117" s="955"/>
      <c r="AY117" s="955"/>
      <c r="AZ117" s="882" t="s">
        <v>392</v>
      </c>
      <c r="BA117" s="883"/>
      <c r="BB117" s="883"/>
      <c r="BC117" s="883"/>
      <c r="BD117" s="883"/>
      <c r="BE117" s="883"/>
      <c r="BF117" s="883"/>
      <c r="BG117" s="883"/>
      <c r="BH117" s="883"/>
      <c r="BI117" s="883"/>
      <c r="BJ117" s="883"/>
      <c r="BK117" s="883"/>
      <c r="BL117" s="883"/>
      <c r="BM117" s="883"/>
      <c r="BN117" s="883"/>
      <c r="BO117" s="883"/>
      <c r="BP117" s="884"/>
      <c r="BQ117" s="838" t="s">
        <v>65</v>
      </c>
      <c r="BR117" s="839"/>
      <c r="BS117" s="839"/>
      <c r="BT117" s="839"/>
      <c r="BU117" s="839"/>
      <c r="BV117" s="839" t="s">
        <v>65</v>
      </c>
      <c r="BW117" s="839"/>
      <c r="BX117" s="839"/>
      <c r="BY117" s="839"/>
      <c r="BZ117" s="839"/>
      <c r="CA117" s="839" t="s">
        <v>65</v>
      </c>
      <c r="CB117" s="839"/>
      <c r="CC117" s="839"/>
      <c r="CD117" s="839"/>
      <c r="CE117" s="839"/>
      <c r="CF117" s="894" t="s">
        <v>65</v>
      </c>
      <c r="CG117" s="895"/>
      <c r="CH117" s="895"/>
      <c r="CI117" s="895"/>
      <c r="CJ117" s="895"/>
      <c r="CK117" s="949"/>
      <c r="CL117" s="907"/>
      <c r="CM117" s="837" t="s">
        <v>393</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65</v>
      </c>
      <c r="DH117" s="802"/>
      <c r="DI117" s="802"/>
      <c r="DJ117" s="802"/>
      <c r="DK117" s="803"/>
      <c r="DL117" s="804" t="s">
        <v>65</v>
      </c>
      <c r="DM117" s="802"/>
      <c r="DN117" s="802"/>
      <c r="DO117" s="802"/>
      <c r="DP117" s="803"/>
      <c r="DQ117" s="804" t="s">
        <v>65</v>
      </c>
      <c r="DR117" s="802"/>
      <c r="DS117" s="802"/>
      <c r="DT117" s="802"/>
      <c r="DU117" s="803"/>
      <c r="DV117" s="843" t="s">
        <v>65</v>
      </c>
      <c r="DW117" s="844"/>
      <c r="DX117" s="844"/>
      <c r="DY117" s="844"/>
      <c r="DZ117" s="845"/>
    </row>
    <row r="118" spans="1:130" s="95" customFormat="1" ht="26.25" customHeight="1" x14ac:dyDescent="0.15">
      <c r="A118" s="917" t="s">
        <v>366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363</v>
      </c>
      <c r="AB118" s="918"/>
      <c r="AC118" s="918"/>
      <c r="AD118" s="918"/>
      <c r="AE118" s="919"/>
      <c r="AF118" s="920" t="s">
        <v>364</v>
      </c>
      <c r="AG118" s="918"/>
      <c r="AH118" s="918"/>
      <c r="AI118" s="918"/>
      <c r="AJ118" s="919"/>
      <c r="AK118" s="920" t="s">
        <v>241</v>
      </c>
      <c r="AL118" s="918"/>
      <c r="AM118" s="918"/>
      <c r="AN118" s="918"/>
      <c r="AO118" s="919"/>
      <c r="AP118" s="921" t="s">
        <v>365</v>
      </c>
      <c r="AQ118" s="922"/>
      <c r="AR118" s="922"/>
      <c r="AS118" s="922"/>
      <c r="AT118" s="923"/>
      <c r="AU118" s="954"/>
      <c r="AV118" s="955"/>
      <c r="AW118" s="955"/>
      <c r="AX118" s="955"/>
      <c r="AY118" s="955"/>
      <c r="AZ118" s="840" t="s">
        <v>394</v>
      </c>
      <c r="BA118" s="841"/>
      <c r="BB118" s="841"/>
      <c r="BC118" s="841"/>
      <c r="BD118" s="841"/>
      <c r="BE118" s="841"/>
      <c r="BF118" s="841"/>
      <c r="BG118" s="841"/>
      <c r="BH118" s="841"/>
      <c r="BI118" s="841"/>
      <c r="BJ118" s="841"/>
      <c r="BK118" s="841"/>
      <c r="BL118" s="841"/>
      <c r="BM118" s="841"/>
      <c r="BN118" s="841"/>
      <c r="BO118" s="841"/>
      <c r="BP118" s="842"/>
      <c r="BQ118" s="878" t="s">
        <v>65</v>
      </c>
      <c r="BR118" s="879"/>
      <c r="BS118" s="879"/>
      <c r="BT118" s="879"/>
      <c r="BU118" s="879"/>
      <c r="BV118" s="879" t="s">
        <v>65</v>
      </c>
      <c r="BW118" s="879"/>
      <c r="BX118" s="879"/>
      <c r="BY118" s="879"/>
      <c r="BZ118" s="879"/>
      <c r="CA118" s="879" t="s">
        <v>65</v>
      </c>
      <c r="CB118" s="879"/>
      <c r="CC118" s="879"/>
      <c r="CD118" s="879"/>
      <c r="CE118" s="879"/>
      <c r="CF118" s="894" t="s">
        <v>65</v>
      </c>
      <c r="CG118" s="895"/>
      <c r="CH118" s="895"/>
      <c r="CI118" s="895"/>
      <c r="CJ118" s="895"/>
      <c r="CK118" s="949"/>
      <c r="CL118" s="907"/>
      <c r="CM118" s="837" t="s">
        <v>395</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65</v>
      </c>
      <c r="DH118" s="802"/>
      <c r="DI118" s="802"/>
      <c r="DJ118" s="802"/>
      <c r="DK118" s="803"/>
      <c r="DL118" s="804" t="s">
        <v>65</v>
      </c>
      <c r="DM118" s="802"/>
      <c r="DN118" s="802"/>
      <c r="DO118" s="802"/>
      <c r="DP118" s="803"/>
      <c r="DQ118" s="804" t="s">
        <v>65</v>
      </c>
      <c r="DR118" s="802"/>
      <c r="DS118" s="802"/>
      <c r="DT118" s="802"/>
      <c r="DU118" s="803"/>
      <c r="DV118" s="843" t="s">
        <v>65</v>
      </c>
      <c r="DW118" s="844"/>
      <c r="DX118" s="844"/>
      <c r="DY118" s="844"/>
      <c r="DZ118" s="845"/>
    </row>
    <row r="119" spans="1:130" s="95" customFormat="1" ht="26.25" customHeight="1" x14ac:dyDescent="0.15">
      <c r="A119" s="904" t="s">
        <v>370</v>
      </c>
      <c r="B119" s="905"/>
      <c r="C119" s="862" t="s">
        <v>371</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65</v>
      </c>
      <c r="AB119" s="911"/>
      <c r="AC119" s="911"/>
      <c r="AD119" s="911"/>
      <c r="AE119" s="912"/>
      <c r="AF119" s="913" t="s">
        <v>65</v>
      </c>
      <c r="AG119" s="911"/>
      <c r="AH119" s="911"/>
      <c r="AI119" s="911"/>
      <c r="AJ119" s="912"/>
      <c r="AK119" s="913" t="s">
        <v>65</v>
      </c>
      <c r="AL119" s="911"/>
      <c r="AM119" s="911"/>
      <c r="AN119" s="911"/>
      <c r="AO119" s="912"/>
      <c r="AP119" s="914" t="s">
        <v>65</v>
      </c>
      <c r="AQ119" s="915"/>
      <c r="AR119" s="915"/>
      <c r="AS119" s="915"/>
      <c r="AT119" s="916"/>
      <c r="AU119" s="956"/>
      <c r="AV119" s="957"/>
      <c r="AW119" s="957"/>
      <c r="AX119" s="957"/>
      <c r="AY119" s="957"/>
      <c r="AZ119" s="116" t="s">
        <v>122</v>
      </c>
      <c r="BA119" s="116"/>
      <c r="BB119" s="116"/>
      <c r="BC119" s="116"/>
      <c r="BD119" s="116"/>
      <c r="BE119" s="116"/>
      <c r="BF119" s="116"/>
      <c r="BG119" s="116"/>
      <c r="BH119" s="116"/>
      <c r="BI119" s="116"/>
      <c r="BJ119" s="116"/>
      <c r="BK119" s="116"/>
      <c r="BL119" s="116"/>
      <c r="BM119" s="116"/>
      <c r="BN119" s="116"/>
      <c r="BO119" s="876" t="s">
        <v>396</v>
      </c>
      <c r="BP119" s="877"/>
      <c r="BQ119" s="878">
        <v>14957354</v>
      </c>
      <c r="BR119" s="879"/>
      <c r="BS119" s="879"/>
      <c r="BT119" s="879"/>
      <c r="BU119" s="879"/>
      <c r="BV119" s="879">
        <v>13843726</v>
      </c>
      <c r="BW119" s="879"/>
      <c r="BX119" s="879"/>
      <c r="BY119" s="879"/>
      <c r="BZ119" s="879"/>
      <c r="CA119" s="879">
        <v>13356218</v>
      </c>
      <c r="CB119" s="879"/>
      <c r="CC119" s="879"/>
      <c r="CD119" s="879"/>
      <c r="CE119" s="879"/>
      <c r="CF119" s="770"/>
      <c r="CG119" s="771"/>
      <c r="CH119" s="771"/>
      <c r="CI119" s="771"/>
      <c r="CJ119" s="875"/>
      <c r="CK119" s="950"/>
      <c r="CL119" s="909"/>
      <c r="CM119" s="840" t="s">
        <v>397</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65</v>
      </c>
      <c r="DH119" s="786"/>
      <c r="DI119" s="786"/>
      <c r="DJ119" s="786"/>
      <c r="DK119" s="787"/>
      <c r="DL119" s="788" t="s">
        <v>65</v>
      </c>
      <c r="DM119" s="786"/>
      <c r="DN119" s="786"/>
      <c r="DO119" s="786"/>
      <c r="DP119" s="787"/>
      <c r="DQ119" s="788" t="s">
        <v>65</v>
      </c>
      <c r="DR119" s="786"/>
      <c r="DS119" s="786"/>
      <c r="DT119" s="786"/>
      <c r="DU119" s="787"/>
      <c r="DV119" s="850" t="s">
        <v>65</v>
      </c>
      <c r="DW119" s="851"/>
      <c r="DX119" s="851"/>
      <c r="DY119" s="851"/>
      <c r="DZ119" s="852"/>
    </row>
    <row r="120" spans="1:130" s="95" customFormat="1" ht="26.25" customHeight="1" x14ac:dyDescent="0.15">
      <c r="A120" s="906"/>
      <c r="B120" s="907"/>
      <c r="C120" s="837" t="s">
        <v>374</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65</v>
      </c>
      <c r="AB120" s="802"/>
      <c r="AC120" s="802"/>
      <c r="AD120" s="802"/>
      <c r="AE120" s="803"/>
      <c r="AF120" s="804" t="s">
        <v>65</v>
      </c>
      <c r="AG120" s="802"/>
      <c r="AH120" s="802"/>
      <c r="AI120" s="802"/>
      <c r="AJ120" s="803"/>
      <c r="AK120" s="804" t="s">
        <v>65</v>
      </c>
      <c r="AL120" s="802"/>
      <c r="AM120" s="802"/>
      <c r="AN120" s="802"/>
      <c r="AO120" s="803"/>
      <c r="AP120" s="843" t="s">
        <v>65</v>
      </c>
      <c r="AQ120" s="844"/>
      <c r="AR120" s="844"/>
      <c r="AS120" s="844"/>
      <c r="AT120" s="845"/>
      <c r="AU120" s="896" t="s">
        <v>398</v>
      </c>
      <c r="AV120" s="897"/>
      <c r="AW120" s="897"/>
      <c r="AX120" s="897"/>
      <c r="AY120" s="898"/>
      <c r="AZ120" s="862" t="s">
        <v>399</v>
      </c>
      <c r="BA120" s="830"/>
      <c r="BB120" s="830"/>
      <c r="BC120" s="830"/>
      <c r="BD120" s="830"/>
      <c r="BE120" s="830"/>
      <c r="BF120" s="830"/>
      <c r="BG120" s="830"/>
      <c r="BH120" s="830"/>
      <c r="BI120" s="830"/>
      <c r="BJ120" s="830"/>
      <c r="BK120" s="830"/>
      <c r="BL120" s="830"/>
      <c r="BM120" s="830"/>
      <c r="BN120" s="830"/>
      <c r="BO120" s="830"/>
      <c r="BP120" s="831"/>
      <c r="BQ120" s="863">
        <v>2154652</v>
      </c>
      <c r="BR120" s="847"/>
      <c r="BS120" s="847"/>
      <c r="BT120" s="847"/>
      <c r="BU120" s="847"/>
      <c r="BV120" s="847">
        <v>2355481</v>
      </c>
      <c r="BW120" s="847"/>
      <c r="BX120" s="847"/>
      <c r="BY120" s="847"/>
      <c r="BZ120" s="847"/>
      <c r="CA120" s="847">
        <v>2872333</v>
      </c>
      <c r="CB120" s="847"/>
      <c r="CC120" s="847"/>
      <c r="CD120" s="847"/>
      <c r="CE120" s="847"/>
      <c r="CF120" s="885">
        <v>51.5</v>
      </c>
      <c r="CG120" s="886"/>
      <c r="CH120" s="886"/>
      <c r="CI120" s="886"/>
      <c r="CJ120" s="886"/>
      <c r="CK120" s="887" t="s">
        <v>400</v>
      </c>
      <c r="CL120" s="854"/>
      <c r="CM120" s="854"/>
      <c r="CN120" s="854"/>
      <c r="CO120" s="855"/>
      <c r="CP120" s="891" t="s">
        <v>346</v>
      </c>
      <c r="CQ120" s="892"/>
      <c r="CR120" s="892"/>
      <c r="CS120" s="892"/>
      <c r="CT120" s="892"/>
      <c r="CU120" s="892"/>
      <c r="CV120" s="892"/>
      <c r="CW120" s="892"/>
      <c r="CX120" s="892"/>
      <c r="CY120" s="892"/>
      <c r="CZ120" s="892"/>
      <c r="DA120" s="892"/>
      <c r="DB120" s="892"/>
      <c r="DC120" s="892"/>
      <c r="DD120" s="892"/>
      <c r="DE120" s="892"/>
      <c r="DF120" s="893"/>
      <c r="DG120" s="863" t="s">
        <v>65</v>
      </c>
      <c r="DH120" s="847"/>
      <c r="DI120" s="847"/>
      <c r="DJ120" s="847"/>
      <c r="DK120" s="847"/>
      <c r="DL120" s="847">
        <v>3365106</v>
      </c>
      <c r="DM120" s="847"/>
      <c r="DN120" s="847"/>
      <c r="DO120" s="847"/>
      <c r="DP120" s="847"/>
      <c r="DQ120" s="847">
        <v>3226506</v>
      </c>
      <c r="DR120" s="847"/>
      <c r="DS120" s="847"/>
      <c r="DT120" s="847"/>
      <c r="DU120" s="847"/>
      <c r="DV120" s="848">
        <v>57.9</v>
      </c>
      <c r="DW120" s="848"/>
      <c r="DX120" s="848"/>
      <c r="DY120" s="848"/>
      <c r="DZ120" s="849"/>
    </row>
    <row r="121" spans="1:130" s="95" customFormat="1" ht="26.25" customHeight="1" x14ac:dyDescent="0.15">
      <c r="A121" s="906"/>
      <c r="B121" s="907"/>
      <c r="C121" s="882" t="s">
        <v>401</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65</v>
      </c>
      <c r="AB121" s="802"/>
      <c r="AC121" s="802"/>
      <c r="AD121" s="802"/>
      <c r="AE121" s="803"/>
      <c r="AF121" s="804" t="s">
        <v>65</v>
      </c>
      <c r="AG121" s="802"/>
      <c r="AH121" s="802"/>
      <c r="AI121" s="802"/>
      <c r="AJ121" s="803"/>
      <c r="AK121" s="804" t="s">
        <v>65</v>
      </c>
      <c r="AL121" s="802"/>
      <c r="AM121" s="802"/>
      <c r="AN121" s="802"/>
      <c r="AO121" s="803"/>
      <c r="AP121" s="843" t="s">
        <v>65</v>
      </c>
      <c r="AQ121" s="844"/>
      <c r="AR121" s="844"/>
      <c r="AS121" s="844"/>
      <c r="AT121" s="845"/>
      <c r="AU121" s="899"/>
      <c r="AV121" s="900"/>
      <c r="AW121" s="900"/>
      <c r="AX121" s="900"/>
      <c r="AY121" s="901"/>
      <c r="AZ121" s="837" t="s">
        <v>402</v>
      </c>
      <c r="BA121" s="774"/>
      <c r="BB121" s="774"/>
      <c r="BC121" s="774"/>
      <c r="BD121" s="774"/>
      <c r="BE121" s="774"/>
      <c r="BF121" s="774"/>
      <c r="BG121" s="774"/>
      <c r="BH121" s="774"/>
      <c r="BI121" s="774"/>
      <c r="BJ121" s="774"/>
      <c r="BK121" s="774"/>
      <c r="BL121" s="774"/>
      <c r="BM121" s="774"/>
      <c r="BN121" s="774"/>
      <c r="BO121" s="774"/>
      <c r="BP121" s="775"/>
      <c r="BQ121" s="838">
        <v>365523</v>
      </c>
      <c r="BR121" s="839"/>
      <c r="BS121" s="839"/>
      <c r="BT121" s="839"/>
      <c r="BU121" s="839"/>
      <c r="BV121" s="839">
        <v>371134</v>
      </c>
      <c r="BW121" s="839"/>
      <c r="BX121" s="839"/>
      <c r="BY121" s="839"/>
      <c r="BZ121" s="839"/>
      <c r="CA121" s="839">
        <v>349657</v>
      </c>
      <c r="CB121" s="839"/>
      <c r="CC121" s="839"/>
      <c r="CD121" s="839"/>
      <c r="CE121" s="839"/>
      <c r="CF121" s="894">
        <v>6.3</v>
      </c>
      <c r="CG121" s="895"/>
      <c r="CH121" s="895"/>
      <c r="CI121" s="895"/>
      <c r="CJ121" s="895"/>
      <c r="CK121" s="888"/>
      <c r="CL121" s="857"/>
      <c r="CM121" s="857"/>
      <c r="CN121" s="857"/>
      <c r="CO121" s="858"/>
      <c r="CP121" s="866" t="s">
        <v>347</v>
      </c>
      <c r="CQ121" s="867"/>
      <c r="CR121" s="867"/>
      <c r="CS121" s="867"/>
      <c r="CT121" s="867"/>
      <c r="CU121" s="867"/>
      <c r="CV121" s="867"/>
      <c r="CW121" s="867"/>
      <c r="CX121" s="867"/>
      <c r="CY121" s="867"/>
      <c r="CZ121" s="867"/>
      <c r="DA121" s="867"/>
      <c r="DB121" s="867"/>
      <c r="DC121" s="867"/>
      <c r="DD121" s="867"/>
      <c r="DE121" s="867"/>
      <c r="DF121" s="868"/>
      <c r="DG121" s="838">
        <v>115638</v>
      </c>
      <c r="DH121" s="839"/>
      <c r="DI121" s="839"/>
      <c r="DJ121" s="839"/>
      <c r="DK121" s="839"/>
      <c r="DL121" s="839">
        <v>85623</v>
      </c>
      <c r="DM121" s="839"/>
      <c r="DN121" s="839"/>
      <c r="DO121" s="839"/>
      <c r="DP121" s="839"/>
      <c r="DQ121" s="839">
        <v>57919</v>
      </c>
      <c r="DR121" s="839"/>
      <c r="DS121" s="839"/>
      <c r="DT121" s="839"/>
      <c r="DU121" s="839"/>
      <c r="DV121" s="816">
        <v>1</v>
      </c>
      <c r="DW121" s="816"/>
      <c r="DX121" s="816"/>
      <c r="DY121" s="816"/>
      <c r="DZ121" s="817"/>
    </row>
    <row r="122" spans="1:130" s="95" customFormat="1" ht="26.25" customHeight="1" x14ac:dyDescent="0.15">
      <c r="A122" s="906"/>
      <c r="B122" s="907"/>
      <c r="C122" s="837" t="s">
        <v>384</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65</v>
      </c>
      <c r="AB122" s="802"/>
      <c r="AC122" s="802"/>
      <c r="AD122" s="802"/>
      <c r="AE122" s="803"/>
      <c r="AF122" s="804" t="s">
        <v>65</v>
      </c>
      <c r="AG122" s="802"/>
      <c r="AH122" s="802"/>
      <c r="AI122" s="802"/>
      <c r="AJ122" s="803"/>
      <c r="AK122" s="804" t="s">
        <v>65</v>
      </c>
      <c r="AL122" s="802"/>
      <c r="AM122" s="802"/>
      <c r="AN122" s="802"/>
      <c r="AO122" s="803"/>
      <c r="AP122" s="843" t="s">
        <v>65</v>
      </c>
      <c r="AQ122" s="844"/>
      <c r="AR122" s="844"/>
      <c r="AS122" s="844"/>
      <c r="AT122" s="845"/>
      <c r="AU122" s="899"/>
      <c r="AV122" s="900"/>
      <c r="AW122" s="900"/>
      <c r="AX122" s="900"/>
      <c r="AY122" s="901"/>
      <c r="AZ122" s="840" t="s">
        <v>403</v>
      </c>
      <c r="BA122" s="841"/>
      <c r="BB122" s="841"/>
      <c r="BC122" s="841"/>
      <c r="BD122" s="841"/>
      <c r="BE122" s="841"/>
      <c r="BF122" s="841"/>
      <c r="BG122" s="841"/>
      <c r="BH122" s="841"/>
      <c r="BI122" s="841"/>
      <c r="BJ122" s="841"/>
      <c r="BK122" s="841"/>
      <c r="BL122" s="841"/>
      <c r="BM122" s="841"/>
      <c r="BN122" s="841"/>
      <c r="BO122" s="841"/>
      <c r="BP122" s="842"/>
      <c r="BQ122" s="878">
        <v>9767607</v>
      </c>
      <c r="BR122" s="879"/>
      <c r="BS122" s="879"/>
      <c r="BT122" s="879"/>
      <c r="BU122" s="879"/>
      <c r="BV122" s="879">
        <v>9461342</v>
      </c>
      <c r="BW122" s="879"/>
      <c r="BX122" s="879"/>
      <c r="BY122" s="879"/>
      <c r="BZ122" s="879"/>
      <c r="CA122" s="879">
        <v>8937288</v>
      </c>
      <c r="CB122" s="879"/>
      <c r="CC122" s="879"/>
      <c r="CD122" s="879"/>
      <c r="CE122" s="879"/>
      <c r="CF122" s="880">
        <v>160.30000000000001</v>
      </c>
      <c r="CG122" s="881"/>
      <c r="CH122" s="881"/>
      <c r="CI122" s="881"/>
      <c r="CJ122" s="881"/>
      <c r="CK122" s="888"/>
      <c r="CL122" s="857"/>
      <c r="CM122" s="857"/>
      <c r="CN122" s="857"/>
      <c r="CO122" s="858"/>
      <c r="CP122" s="866" t="s">
        <v>340</v>
      </c>
      <c r="CQ122" s="867"/>
      <c r="CR122" s="867"/>
      <c r="CS122" s="867"/>
      <c r="CT122" s="867"/>
      <c r="CU122" s="867"/>
      <c r="CV122" s="867"/>
      <c r="CW122" s="867"/>
      <c r="CX122" s="867"/>
      <c r="CY122" s="867"/>
      <c r="CZ122" s="867"/>
      <c r="DA122" s="867"/>
      <c r="DB122" s="867"/>
      <c r="DC122" s="867"/>
      <c r="DD122" s="867"/>
      <c r="DE122" s="867"/>
      <c r="DF122" s="868"/>
      <c r="DG122" s="838" t="s">
        <v>65</v>
      </c>
      <c r="DH122" s="839"/>
      <c r="DI122" s="839"/>
      <c r="DJ122" s="839"/>
      <c r="DK122" s="839"/>
      <c r="DL122" s="839" t="s">
        <v>65</v>
      </c>
      <c r="DM122" s="839"/>
      <c r="DN122" s="839"/>
      <c r="DO122" s="839"/>
      <c r="DP122" s="839"/>
      <c r="DQ122" s="839" t="s">
        <v>65</v>
      </c>
      <c r="DR122" s="839"/>
      <c r="DS122" s="839"/>
      <c r="DT122" s="839"/>
      <c r="DU122" s="839"/>
      <c r="DV122" s="816" t="s">
        <v>65</v>
      </c>
      <c r="DW122" s="816"/>
      <c r="DX122" s="816"/>
      <c r="DY122" s="816"/>
      <c r="DZ122" s="817"/>
    </row>
    <row r="123" spans="1:130" s="95" customFormat="1" ht="26.25" customHeight="1" x14ac:dyDescent="0.15">
      <c r="A123" s="906"/>
      <c r="B123" s="907"/>
      <c r="C123" s="837" t="s">
        <v>390</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65</v>
      </c>
      <c r="AB123" s="802"/>
      <c r="AC123" s="802"/>
      <c r="AD123" s="802"/>
      <c r="AE123" s="803"/>
      <c r="AF123" s="804" t="s">
        <v>65</v>
      </c>
      <c r="AG123" s="802"/>
      <c r="AH123" s="802"/>
      <c r="AI123" s="802"/>
      <c r="AJ123" s="803"/>
      <c r="AK123" s="804" t="s">
        <v>65</v>
      </c>
      <c r="AL123" s="802"/>
      <c r="AM123" s="802"/>
      <c r="AN123" s="802"/>
      <c r="AO123" s="803"/>
      <c r="AP123" s="843" t="s">
        <v>65</v>
      </c>
      <c r="AQ123" s="844"/>
      <c r="AR123" s="844"/>
      <c r="AS123" s="844"/>
      <c r="AT123" s="845"/>
      <c r="AU123" s="902"/>
      <c r="AV123" s="903"/>
      <c r="AW123" s="903"/>
      <c r="AX123" s="903"/>
      <c r="AY123" s="903"/>
      <c r="AZ123" s="116" t="s">
        <v>122</v>
      </c>
      <c r="BA123" s="116"/>
      <c r="BB123" s="116"/>
      <c r="BC123" s="116"/>
      <c r="BD123" s="116"/>
      <c r="BE123" s="116"/>
      <c r="BF123" s="116"/>
      <c r="BG123" s="116"/>
      <c r="BH123" s="116"/>
      <c r="BI123" s="116"/>
      <c r="BJ123" s="116"/>
      <c r="BK123" s="116"/>
      <c r="BL123" s="116"/>
      <c r="BM123" s="116"/>
      <c r="BN123" s="116"/>
      <c r="BO123" s="876" t="s">
        <v>404</v>
      </c>
      <c r="BP123" s="877"/>
      <c r="BQ123" s="873">
        <v>12287782</v>
      </c>
      <c r="BR123" s="874"/>
      <c r="BS123" s="874"/>
      <c r="BT123" s="874"/>
      <c r="BU123" s="874"/>
      <c r="BV123" s="874">
        <v>12187957</v>
      </c>
      <c r="BW123" s="874"/>
      <c r="BX123" s="874"/>
      <c r="BY123" s="874"/>
      <c r="BZ123" s="874"/>
      <c r="CA123" s="874">
        <v>12159278</v>
      </c>
      <c r="CB123" s="874"/>
      <c r="CC123" s="874"/>
      <c r="CD123" s="874"/>
      <c r="CE123" s="874"/>
      <c r="CF123" s="770"/>
      <c r="CG123" s="771"/>
      <c r="CH123" s="771"/>
      <c r="CI123" s="771"/>
      <c r="CJ123" s="875"/>
      <c r="CK123" s="888"/>
      <c r="CL123" s="857"/>
      <c r="CM123" s="857"/>
      <c r="CN123" s="857"/>
      <c r="CO123" s="858"/>
      <c r="CP123" s="866" t="s">
        <v>343</v>
      </c>
      <c r="CQ123" s="867"/>
      <c r="CR123" s="867"/>
      <c r="CS123" s="867"/>
      <c r="CT123" s="867"/>
      <c r="CU123" s="867"/>
      <c r="CV123" s="867"/>
      <c r="CW123" s="867"/>
      <c r="CX123" s="867"/>
      <c r="CY123" s="867"/>
      <c r="CZ123" s="867"/>
      <c r="DA123" s="867"/>
      <c r="DB123" s="867"/>
      <c r="DC123" s="867"/>
      <c r="DD123" s="867"/>
      <c r="DE123" s="867"/>
      <c r="DF123" s="868"/>
      <c r="DG123" s="801" t="s">
        <v>65</v>
      </c>
      <c r="DH123" s="802"/>
      <c r="DI123" s="802"/>
      <c r="DJ123" s="802"/>
      <c r="DK123" s="803"/>
      <c r="DL123" s="804" t="s">
        <v>65</v>
      </c>
      <c r="DM123" s="802"/>
      <c r="DN123" s="802"/>
      <c r="DO123" s="802"/>
      <c r="DP123" s="803"/>
      <c r="DQ123" s="804" t="s">
        <v>65</v>
      </c>
      <c r="DR123" s="802"/>
      <c r="DS123" s="802"/>
      <c r="DT123" s="802"/>
      <c r="DU123" s="803"/>
      <c r="DV123" s="843" t="s">
        <v>65</v>
      </c>
      <c r="DW123" s="844"/>
      <c r="DX123" s="844"/>
      <c r="DY123" s="844"/>
      <c r="DZ123" s="845"/>
    </row>
    <row r="124" spans="1:130" s="95" customFormat="1" ht="26.25" customHeight="1" thickBot="1" x14ac:dyDescent="0.2">
      <c r="A124" s="906"/>
      <c r="B124" s="907"/>
      <c r="C124" s="837" t="s">
        <v>393</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65</v>
      </c>
      <c r="AB124" s="802"/>
      <c r="AC124" s="802"/>
      <c r="AD124" s="802"/>
      <c r="AE124" s="803"/>
      <c r="AF124" s="804" t="s">
        <v>65</v>
      </c>
      <c r="AG124" s="802"/>
      <c r="AH124" s="802"/>
      <c r="AI124" s="802"/>
      <c r="AJ124" s="803"/>
      <c r="AK124" s="804" t="s">
        <v>65</v>
      </c>
      <c r="AL124" s="802"/>
      <c r="AM124" s="802"/>
      <c r="AN124" s="802"/>
      <c r="AO124" s="803"/>
      <c r="AP124" s="843" t="s">
        <v>65</v>
      </c>
      <c r="AQ124" s="844"/>
      <c r="AR124" s="844"/>
      <c r="AS124" s="844"/>
      <c r="AT124" s="845"/>
      <c r="AU124" s="869" t="s">
        <v>405</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52.8</v>
      </c>
      <c r="BR124" s="864"/>
      <c r="BS124" s="864"/>
      <c r="BT124" s="864"/>
      <c r="BU124" s="864"/>
      <c r="BV124" s="864">
        <v>31.7</v>
      </c>
      <c r="BW124" s="864"/>
      <c r="BX124" s="864"/>
      <c r="BY124" s="864"/>
      <c r="BZ124" s="864"/>
      <c r="CA124" s="864">
        <v>21.4</v>
      </c>
      <c r="CB124" s="864"/>
      <c r="CC124" s="864"/>
      <c r="CD124" s="864"/>
      <c r="CE124" s="864"/>
      <c r="CF124" s="748"/>
      <c r="CG124" s="749"/>
      <c r="CH124" s="749"/>
      <c r="CI124" s="749"/>
      <c r="CJ124" s="865"/>
      <c r="CK124" s="889"/>
      <c r="CL124" s="889"/>
      <c r="CM124" s="889"/>
      <c r="CN124" s="889"/>
      <c r="CO124" s="890"/>
      <c r="CP124" s="866" t="s">
        <v>406</v>
      </c>
      <c r="CQ124" s="867"/>
      <c r="CR124" s="867"/>
      <c r="CS124" s="867"/>
      <c r="CT124" s="867"/>
      <c r="CU124" s="867"/>
      <c r="CV124" s="867"/>
      <c r="CW124" s="867"/>
      <c r="CX124" s="867"/>
      <c r="CY124" s="867"/>
      <c r="CZ124" s="867"/>
      <c r="DA124" s="867"/>
      <c r="DB124" s="867"/>
      <c r="DC124" s="867"/>
      <c r="DD124" s="867"/>
      <c r="DE124" s="867"/>
      <c r="DF124" s="868"/>
      <c r="DG124" s="785">
        <v>3983675</v>
      </c>
      <c r="DH124" s="786"/>
      <c r="DI124" s="786"/>
      <c r="DJ124" s="786"/>
      <c r="DK124" s="787"/>
      <c r="DL124" s="788">
        <v>107621</v>
      </c>
      <c r="DM124" s="786"/>
      <c r="DN124" s="786"/>
      <c r="DO124" s="786"/>
      <c r="DP124" s="787"/>
      <c r="DQ124" s="788" t="s">
        <v>65</v>
      </c>
      <c r="DR124" s="786"/>
      <c r="DS124" s="786"/>
      <c r="DT124" s="786"/>
      <c r="DU124" s="787"/>
      <c r="DV124" s="850" t="s">
        <v>65</v>
      </c>
      <c r="DW124" s="851"/>
      <c r="DX124" s="851"/>
      <c r="DY124" s="851"/>
      <c r="DZ124" s="852"/>
    </row>
    <row r="125" spans="1:130" s="95" customFormat="1" ht="26.25" customHeight="1" x14ac:dyDescent="0.15">
      <c r="A125" s="906"/>
      <c r="B125" s="907"/>
      <c r="C125" s="837" t="s">
        <v>395</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65</v>
      </c>
      <c r="AB125" s="802"/>
      <c r="AC125" s="802"/>
      <c r="AD125" s="802"/>
      <c r="AE125" s="803"/>
      <c r="AF125" s="804" t="s">
        <v>65</v>
      </c>
      <c r="AG125" s="802"/>
      <c r="AH125" s="802"/>
      <c r="AI125" s="802"/>
      <c r="AJ125" s="803"/>
      <c r="AK125" s="804" t="s">
        <v>65</v>
      </c>
      <c r="AL125" s="802"/>
      <c r="AM125" s="802"/>
      <c r="AN125" s="802"/>
      <c r="AO125" s="803"/>
      <c r="AP125" s="843" t="s">
        <v>65</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407</v>
      </c>
      <c r="CL125" s="854"/>
      <c r="CM125" s="854"/>
      <c r="CN125" s="854"/>
      <c r="CO125" s="855"/>
      <c r="CP125" s="862" t="s">
        <v>408</v>
      </c>
      <c r="CQ125" s="830"/>
      <c r="CR125" s="830"/>
      <c r="CS125" s="830"/>
      <c r="CT125" s="830"/>
      <c r="CU125" s="830"/>
      <c r="CV125" s="830"/>
      <c r="CW125" s="830"/>
      <c r="CX125" s="830"/>
      <c r="CY125" s="830"/>
      <c r="CZ125" s="830"/>
      <c r="DA125" s="830"/>
      <c r="DB125" s="830"/>
      <c r="DC125" s="830"/>
      <c r="DD125" s="830"/>
      <c r="DE125" s="830"/>
      <c r="DF125" s="831"/>
      <c r="DG125" s="863" t="s">
        <v>65</v>
      </c>
      <c r="DH125" s="847"/>
      <c r="DI125" s="847"/>
      <c r="DJ125" s="847"/>
      <c r="DK125" s="847"/>
      <c r="DL125" s="847" t="s">
        <v>65</v>
      </c>
      <c r="DM125" s="847"/>
      <c r="DN125" s="847"/>
      <c r="DO125" s="847"/>
      <c r="DP125" s="847"/>
      <c r="DQ125" s="847" t="s">
        <v>65</v>
      </c>
      <c r="DR125" s="847"/>
      <c r="DS125" s="847"/>
      <c r="DT125" s="847"/>
      <c r="DU125" s="847"/>
      <c r="DV125" s="848" t="s">
        <v>65</v>
      </c>
      <c r="DW125" s="848"/>
      <c r="DX125" s="848"/>
      <c r="DY125" s="848"/>
      <c r="DZ125" s="849"/>
    </row>
    <row r="126" spans="1:130" s="95" customFormat="1" ht="26.25" customHeight="1" thickBot="1" x14ac:dyDescent="0.2">
      <c r="A126" s="906"/>
      <c r="B126" s="907"/>
      <c r="C126" s="837" t="s">
        <v>397</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65</v>
      </c>
      <c r="AB126" s="802"/>
      <c r="AC126" s="802"/>
      <c r="AD126" s="802"/>
      <c r="AE126" s="803"/>
      <c r="AF126" s="804" t="s">
        <v>65</v>
      </c>
      <c r="AG126" s="802"/>
      <c r="AH126" s="802"/>
      <c r="AI126" s="802"/>
      <c r="AJ126" s="803"/>
      <c r="AK126" s="804" t="s">
        <v>65</v>
      </c>
      <c r="AL126" s="802"/>
      <c r="AM126" s="802"/>
      <c r="AN126" s="802"/>
      <c r="AO126" s="803"/>
      <c r="AP126" s="843" t="s">
        <v>65</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409</v>
      </c>
      <c r="CQ126" s="774"/>
      <c r="CR126" s="774"/>
      <c r="CS126" s="774"/>
      <c r="CT126" s="774"/>
      <c r="CU126" s="774"/>
      <c r="CV126" s="774"/>
      <c r="CW126" s="774"/>
      <c r="CX126" s="774"/>
      <c r="CY126" s="774"/>
      <c r="CZ126" s="774"/>
      <c r="DA126" s="774"/>
      <c r="DB126" s="774"/>
      <c r="DC126" s="774"/>
      <c r="DD126" s="774"/>
      <c r="DE126" s="774"/>
      <c r="DF126" s="775"/>
      <c r="DG126" s="838" t="s">
        <v>65</v>
      </c>
      <c r="DH126" s="839"/>
      <c r="DI126" s="839"/>
      <c r="DJ126" s="839"/>
      <c r="DK126" s="839"/>
      <c r="DL126" s="839" t="s">
        <v>65</v>
      </c>
      <c r="DM126" s="839"/>
      <c r="DN126" s="839"/>
      <c r="DO126" s="839"/>
      <c r="DP126" s="839"/>
      <c r="DQ126" s="839" t="s">
        <v>65</v>
      </c>
      <c r="DR126" s="839"/>
      <c r="DS126" s="839"/>
      <c r="DT126" s="839"/>
      <c r="DU126" s="839"/>
      <c r="DV126" s="816" t="s">
        <v>65</v>
      </c>
      <c r="DW126" s="816"/>
      <c r="DX126" s="816"/>
      <c r="DY126" s="816"/>
      <c r="DZ126" s="817"/>
    </row>
    <row r="127" spans="1:130" s="95" customFormat="1" ht="26.25" customHeight="1" x14ac:dyDescent="0.15">
      <c r="A127" s="908"/>
      <c r="B127" s="909"/>
      <c r="C127" s="840" t="s">
        <v>410</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v>2732</v>
      </c>
      <c r="AB127" s="802"/>
      <c r="AC127" s="802"/>
      <c r="AD127" s="802"/>
      <c r="AE127" s="803"/>
      <c r="AF127" s="804">
        <v>1797</v>
      </c>
      <c r="AG127" s="802"/>
      <c r="AH127" s="802"/>
      <c r="AI127" s="802"/>
      <c r="AJ127" s="803"/>
      <c r="AK127" s="804">
        <v>1204</v>
      </c>
      <c r="AL127" s="802"/>
      <c r="AM127" s="802"/>
      <c r="AN127" s="802"/>
      <c r="AO127" s="803"/>
      <c r="AP127" s="843">
        <v>0</v>
      </c>
      <c r="AQ127" s="844"/>
      <c r="AR127" s="844"/>
      <c r="AS127" s="844"/>
      <c r="AT127" s="845"/>
      <c r="AU127" s="97"/>
      <c r="AV127" s="97"/>
      <c r="AW127" s="97"/>
      <c r="AX127" s="846" t="s">
        <v>411</v>
      </c>
      <c r="AY127" s="834"/>
      <c r="AZ127" s="834"/>
      <c r="BA127" s="834"/>
      <c r="BB127" s="834"/>
      <c r="BC127" s="834"/>
      <c r="BD127" s="834"/>
      <c r="BE127" s="835"/>
      <c r="BF127" s="833" t="s">
        <v>412</v>
      </c>
      <c r="BG127" s="834"/>
      <c r="BH127" s="834"/>
      <c r="BI127" s="834"/>
      <c r="BJ127" s="834"/>
      <c r="BK127" s="834"/>
      <c r="BL127" s="835"/>
      <c r="BM127" s="833" t="s">
        <v>413</v>
      </c>
      <c r="BN127" s="834"/>
      <c r="BO127" s="834"/>
      <c r="BP127" s="834"/>
      <c r="BQ127" s="834"/>
      <c r="BR127" s="834"/>
      <c r="BS127" s="835"/>
      <c r="BT127" s="833" t="s">
        <v>414</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415</v>
      </c>
      <c r="CQ127" s="774"/>
      <c r="CR127" s="774"/>
      <c r="CS127" s="774"/>
      <c r="CT127" s="774"/>
      <c r="CU127" s="774"/>
      <c r="CV127" s="774"/>
      <c r="CW127" s="774"/>
      <c r="CX127" s="774"/>
      <c r="CY127" s="774"/>
      <c r="CZ127" s="774"/>
      <c r="DA127" s="774"/>
      <c r="DB127" s="774"/>
      <c r="DC127" s="774"/>
      <c r="DD127" s="774"/>
      <c r="DE127" s="774"/>
      <c r="DF127" s="775"/>
      <c r="DG127" s="838" t="s">
        <v>65</v>
      </c>
      <c r="DH127" s="839"/>
      <c r="DI127" s="839"/>
      <c r="DJ127" s="839"/>
      <c r="DK127" s="839"/>
      <c r="DL127" s="839" t="s">
        <v>65</v>
      </c>
      <c r="DM127" s="839"/>
      <c r="DN127" s="839"/>
      <c r="DO127" s="839"/>
      <c r="DP127" s="839"/>
      <c r="DQ127" s="839" t="s">
        <v>65</v>
      </c>
      <c r="DR127" s="839"/>
      <c r="DS127" s="839"/>
      <c r="DT127" s="839"/>
      <c r="DU127" s="839"/>
      <c r="DV127" s="816" t="s">
        <v>65</v>
      </c>
      <c r="DW127" s="816"/>
      <c r="DX127" s="816"/>
      <c r="DY127" s="816"/>
      <c r="DZ127" s="817"/>
    </row>
    <row r="128" spans="1:130" s="95" customFormat="1" ht="26.25" customHeight="1" thickBot="1" x14ac:dyDescent="0.2">
      <c r="A128" s="818" t="s">
        <v>416</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417</v>
      </c>
      <c r="X128" s="820"/>
      <c r="Y128" s="820"/>
      <c r="Z128" s="821"/>
      <c r="AA128" s="822">
        <v>61403</v>
      </c>
      <c r="AB128" s="823"/>
      <c r="AC128" s="823"/>
      <c r="AD128" s="823"/>
      <c r="AE128" s="824"/>
      <c r="AF128" s="825">
        <v>59404</v>
      </c>
      <c r="AG128" s="823"/>
      <c r="AH128" s="823"/>
      <c r="AI128" s="823"/>
      <c r="AJ128" s="824"/>
      <c r="AK128" s="825">
        <v>46781</v>
      </c>
      <c r="AL128" s="823"/>
      <c r="AM128" s="823"/>
      <c r="AN128" s="823"/>
      <c r="AO128" s="824"/>
      <c r="AP128" s="826"/>
      <c r="AQ128" s="827"/>
      <c r="AR128" s="827"/>
      <c r="AS128" s="827"/>
      <c r="AT128" s="828"/>
      <c r="AU128" s="97"/>
      <c r="AV128" s="97"/>
      <c r="AW128" s="97"/>
      <c r="AX128" s="829" t="s">
        <v>418</v>
      </c>
      <c r="AY128" s="830"/>
      <c r="AZ128" s="830"/>
      <c r="BA128" s="830"/>
      <c r="BB128" s="830"/>
      <c r="BC128" s="830"/>
      <c r="BD128" s="830"/>
      <c r="BE128" s="831"/>
      <c r="BF128" s="808" t="s">
        <v>65</v>
      </c>
      <c r="BG128" s="809"/>
      <c r="BH128" s="809"/>
      <c r="BI128" s="809"/>
      <c r="BJ128" s="809"/>
      <c r="BK128" s="809"/>
      <c r="BL128" s="832"/>
      <c r="BM128" s="808">
        <v>14.19</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419</v>
      </c>
      <c r="CQ128" s="752"/>
      <c r="CR128" s="752"/>
      <c r="CS128" s="752"/>
      <c r="CT128" s="752"/>
      <c r="CU128" s="752"/>
      <c r="CV128" s="752"/>
      <c r="CW128" s="752"/>
      <c r="CX128" s="752"/>
      <c r="CY128" s="752"/>
      <c r="CZ128" s="752"/>
      <c r="DA128" s="752"/>
      <c r="DB128" s="752"/>
      <c r="DC128" s="752"/>
      <c r="DD128" s="752"/>
      <c r="DE128" s="752"/>
      <c r="DF128" s="753"/>
      <c r="DG128" s="812" t="s">
        <v>65</v>
      </c>
      <c r="DH128" s="813"/>
      <c r="DI128" s="813"/>
      <c r="DJ128" s="813"/>
      <c r="DK128" s="813"/>
      <c r="DL128" s="813" t="s">
        <v>65</v>
      </c>
      <c r="DM128" s="813"/>
      <c r="DN128" s="813"/>
      <c r="DO128" s="813"/>
      <c r="DP128" s="813"/>
      <c r="DQ128" s="813" t="s">
        <v>65</v>
      </c>
      <c r="DR128" s="813"/>
      <c r="DS128" s="813"/>
      <c r="DT128" s="813"/>
      <c r="DU128" s="813"/>
      <c r="DV128" s="814" t="s">
        <v>65</v>
      </c>
      <c r="DW128" s="814"/>
      <c r="DX128" s="814"/>
      <c r="DY128" s="814"/>
      <c r="DZ128" s="815"/>
    </row>
    <row r="129" spans="1:131" s="95" customFormat="1" ht="26.25" customHeight="1" x14ac:dyDescent="0.15">
      <c r="A129" s="796" t="s">
        <v>45</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420</v>
      </c>
      <c r="X129" s="799"/>
      <c r="Y129" s="799"/>
      <c r="Z129" s="800"/>
      <c r="AA129" s="801">
        <v>6117458</v>
      </c>
      <c r="AB129" s="802"/>
      <c r="AC129" s="802"/>
      <c r="AD129" s="802"/>
      <c r="AE129" s="803"/>
      <c r="AF129" s="804">
        <v>6234327</v>
      </c>
      <c r="AG129" s="802"/>
      <c r="AH129" s="802"/>
      <c r="AI129" s="802"/>
      <c r="AJ129" s="803"/>
      <c r="AK129" s="804">
        <v>6612887</v>
      </c>
      <c r="AL129" s="802"/>
      <c r="AM129" s="802"/>
      <c r="AN129" s="802"/>
      <c r="AO129" s="803"/>
      <c r="AP129" s="805"/>
      <c r="AQ129" s="806"/>
      <c r="AR129" s="806"/>
      <c r="AS129" s="806"/>
      <c r="AT129" s="807"/>
      <c r="AU129" s="98"/>
      <c r="AV129" s="98"/>
      <c r="AW129" s="98"/>
      <c r="AX129" s="773" t="s">
        <v>421</v>
      </c>
      <c r="AY129" s="774"/>
      <c r="AZ129" s="774"/>
      <c r="BA129" s="774"/>
      <c r="BB129" s="774"/>
      <c r="BC129" s="774"/>
      <c r="BD129" s="774"/>
      <c r="BE129" s="775"/>
      <c r="BF129" s="792" t="s">
        <v>65</v>
      </c>
      <c r="BG129" s="793"/>
      <c r="BH129" s="793"/>
      <c r="BI129" s="793"/>
      <c r="BJ129" s="793"/>
      <c r="BK129" s="793"/>
      <c r="BL129" s="794"/>
      <c r="BM129" s="792">
        <v>19.190000000000001</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422</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423</v>
      </c>
      <c r="X130" s="799"/>
      <c r="Y130" s="799"/>
      <c r="Z130" s="800"/>
      <c r="AA130" s="801">
        <v>1063111</v>
      </c>
      <c r="AB130" s="802"/>
      <c r="AC130" s="802"/>
      <c r="AD130" s="802"/>
      <c r="AE130" s="803"/>
      <c r="AF130" s="804">
        <v>1025863</v>
      </c>
      <c r="AG130" s="802"/>
      <c r="AH130" s="802"/>
      <c r="AI130" s="802"/>
      <c r="AJ130" s="803"/>
      <c r="AK130" s="804">
        <v>1036117</v>
      </c>
      <c r="AL130" s="802"/>
      <c r="AM130" s="802"/>
      <c r="AN130" s="802"/>
      <c r="AO130" s="803"/>
      <c r="AP130" s="805"/>
      <c r="AQ130" s="806"/>
      <c r="AR130" s="806"/>
      <c r="AS130" s="806"/>
      <c r="AT130" s="807"/>
      <c r="AU130" s="98"/>
      <c r="AV130" s="98"/>
      <c r="AW130" s="98"/>
      <c r="AX130" s="773" t="s">
        <v>424</v>
      </c>
      <c r="AY130" s="774"/>
      <c r="AZ130" s="774"/>
      <c r="BA130" s="774"/>
      <c r="BB130" s="774"/>
      <c r="BC130" s="774"/>
      <c r="BD130" s="774"/>
      <c r="BE130" s="775"/>
      <c r="BF130" s="776">
        <v>12.1</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425</v>
      </c>
      <c r="X131" s="783"/>
      <c r="Y131" s="783"/>
      <c r="Z131" s="784"/>
      <c r="AA131" s="785">
        <v>5054347</v>
      </c>
      <c r="AB131" s="786"/>
      <c r="AC131" s="786"/>
      <c r="AD131" s="786"/>
      <c r="AE131" s="787"/>
      <c r="AF131" s="788">
        <v>5208464</v>
      </c>
      <c r="AG131" s="786"/>
      <c r="AH131" s="786"/>
      <c r="AI131" s="786"/>
      <c r="AJ131" s="787"/>
      <c r="AK131" s="788">
        <v>5576770</v>
      </c>
      <c r="AL131" s="786"/>
      <c r="AM131" s="786"/>
      <c r="AN131" s="786"/>
      <c r="AO131" s="787"/>
      <c r="AP131" s="789"/>
      <c r="AQ131" s="790"/>
      <c r="AR131" s="790"/>
      <c r="AS131" s="790"/>
      <c r="AT131" s="791"/>
      <c r="AU131" s="98"/>
      <c r="AV131" s="98"/>
      <c r="AW131" s="98"/>
      <c r="AX131" s="751" t="s">
        <v>426</v>
      </c>
      <c r="AY131" s="752"/>
      <c r="AZ131" s="752"/>
      <c r="BA131" s="752"/>
      <c r="BB131" s="752"/>
      <c r="BC131" s="752"/>
      <c r="BD131" s="752"/>
      <c r="BE131" s="753"/>
      <c r="BF131" s="754">
        <v>21.4</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427</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428</v>
      </c>
      <c r="W132" s="764"/>
      <c r="X132" s="764"/>
      <c r="Y132" s="764"/>
      <c r="Z132" s="765"/>
      <c r="AA132" s="766">
        <v>12.980252439999999</v>
      </c>
      <c r="AB132" s="767"/>
      <c r="AC132" s="767"/>
      <c r="AD132" s="767"/>
      <c r="AE132" s="768"/>
      <c r="AF132" s="769">
        <v>12.479456519999999</v>
      </c>
      <c r="AG132" s="767"/>
      <c r="AH132" s="767"/>
      <c r="AI132" s="767"/>
      <c r="AJ132" s="768"/>
      <c r="AK132" s="769">
        <v>11.035922230000001</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429</v>
      </c>
      <c r="W133" s="743"/>
      <c r="X133" s="743"/>
      <c r="Y133" s="743"/>
      <c r="Z133" s="744"/>
      <c r="AA133" s="745">
        <v>14</v>
      </c>
      <c r="AB133" s="746"/>
      <c r="AC133" s="746"/>
      <c r="AD133" s="746"/>
      <c r="AE133" s="747"/>
      <c r="AF133" s="745">
        <v>13.3</v>
      </c>
      <c r="AG133" s="746"/>
      <c r="AH133" s="746"/>
      <c r="AI133" s="746"/>
      <c r="AJ133" s="747"/>
      <c r="AK133" s="745">
        <v>12.1</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3j3LZ6FYcZyNzsBV4sMIzn1WN/TD1ikAv9yWYfxOgsRkaI7MHqQ0yzMf5cQvyAq3TtP1Nyae+UEMDL4vVs/4g==" saltValue="3YmZ2/tks5wX8UqVuGDtI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28" zoomScaleNormal="85" zoomScaleSheetLayoutView="100" workbookViewId="0">
      <selection activeCell="L60" sqref="L60"/>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L60" sqref="L60"/>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yDAWJSrKl4beaFSmXW3Uem3kpt5O0kf8IPYGMQ5M2oFMXH6twqNzcHZRKK8snEqL80GwK9lqhi78C7BNCtPLQ==" saltValue="2tXb2+PqlEgZyIffoRO0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L60" sqref="L60"/>
    </sheetView>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430</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431</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8" t="s">
        <v>432</v>
      </c>
      <c r="AP7" s="135"/>
      <c r="AQ7" s="136" t="s">
        <v>433</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9"/>
      <c r="AP8" s="141" t="s">
        <v>434</v>
      </c>
      <c r="AQ8" s="142" t="s">
        <v>435</v>
      </c>
      <c r="AR8" s="143" t="s">
        <v>436</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0" t="s">
        <v>437</v>
      </c>
      <c r="AL9" s="1151"/>
      <c r="AM9" s="1151"/>
      <c r="AN9" s="1152"/>
      <c r="AO9" s="144">
        <v>1972065</v>
      </c>
      <c r="AP9" s="144">
        <v>122855</v>
      </c>
      <c r="AQ9" s="145">
        <v>91900</v>
      </c>
      <c r="AR9" s="146">
        <v>33.700000000000003</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0" t="s">
        <v>438</v>
      </c>
      <c r="AL10" s="1151"/>
      <c r="AM10" s="1151"/>
      <c r="AN10" s="1152"/>
      <c r="AO10" s="147">
        <v>9527</v>
      </c>
      <c r="AP10" s="147">
        <v>594</v>
      </c>
      <c r="AQ10" s="148">
        <v>11848</v>
      </c>
      <c r="AR10" s="149">
        <v>-95</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0" t="s">
        <v>439</v>
      </c>
      <c r="AL11" s="1151"/>
      <c r="AM11" s="1151"/>
      <c r="AN11" s="1152"/>
      <c r="AO11" s="147">
        <v>16032</v>
      </c>
      <c r="AP11" s="147">
        <v>999</v>
      </c>
      <c r="AQ11" s="148">
        <v>323</v>
      </c>
      <c r="AR11" s="149">
        <v>209.3</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0" t="s">
        <v>440</v>
      </c>
      <c r="AL12" s="1151"/>
      <c r="AM12" s="1151"/>
      <c r="AN12" s="1152"/>
      <c r="AO12" s="147" t="s">
        <v>325</v>
      </c>
      <c r="AP12" s="147" t="s">
        <v>325</v>
      </c>
      <c r="AQ12" s="148">
        <v>21</v>
      </c>
      <c r="AR12" s="149" t="s">
        <v>325</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0" t="s">
        <v>441</v>
      </c>
      <c r="AL13" s="1151"/>
      <c r="AM13" s="1151"/>
      <c r="AN13" s="1152"/>
      <c r="AO13" s="147">
        <v>115263</v>
      </c>
      <c r="AP13" s="147">
        <v>7181</v>
      </c>
      <c r="AQ13" s="148">
        <v>3646</v>
      </c>
      <c r="AR13" s="149">
        <v>97</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0" t="s">
        <v>442</v>
      </c>
      <c r="AL14" s="1151"/>
      <c r="AM14" s="1151"/>
      <c r="AN14" s="1152"/>
      <c r="AO14" s="147">
        <v>71012</v>
      </c>
      <c r="AP14" s="147">
        <v>4424</v>
      </c>
      <c r="AQ14" s="148">
        <v>1700</v>
      </c>
      <c r="AR14" s="149">
        <v>160.19999999999999</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3" t="s">
        <v>443</v>
      </c>
      <c r="AL15" s="1154"/>
      <c r="AM15" s="1154"/>
      <c r="AN15" s="1155"/>
      <c r="AO15" s="147">
        <v>-156271</v>
      </c>
      <c r="AP15" s="147">
        <v>-9735</v>
      </c>
      <c r="AQ15" s="148">
        <v>-7027</v>
      </c>
      <c r="AR15" s="149">
        <v>38.5</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3" t="s">
        <v>122</v>
      </c>
      <c r="AL16" s="1154"/>
      <c r="AM16" s="1154"/>
      <c r="AN16" s="1155"/>
      <c r="AO16" s="147">
        <v>2027628</v>
      </c>
      <c r="AP16" s="147">
        <v>126316</v>
      </c>
      <c r="AQ16" s="148">
        <v>102411</v>
      </c>
      <c r="AR16" s="149">
        <v>23.3</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444</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445</v>
      </c>
      <c r="AP20" s="156" t="s">
        <v>446</v>
      </c>
      <c r="AQ20" s="157" t="s">
        <v>447</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6" t="s">
        <v>448</v>
      </c>
      <c r="AL21" s="1157"/>
      <c r="AM21" s="1157"/>
      <c r="AN21" s="1158"/>
      <c r="AO21" s="160">
        <v>12.96</v>
      </c>
      <c r="AP21" s="161">
        <v>9.23</v>
      </c>
      <c r="AQ21" s="162">
        <v>3.73</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6" t="s">
        <v>449</v>
      </c>
      <c r="AL22" s="1157"/>
      <c r="AM22" s="1157"/>
      <c r="AN22" s="1158"/>
      <c r="AO22" s="165">
        <v>98.3</v>
      </c>
      <c r="AP22" s="166">
        <v>96.8</v>
      </c>
      <c r="AQ22" s="167">
        <v>1.5</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59" t="s">
        <v>450</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130"/>
    </row>
    <row r="27" spans="1:46" x14ac:dyDescent="0.15">
      <c r="A27" s="172"/>
      <c r="AO27" s="125"/>
      <c r="AP27" s="125"/>
      <c r="AQ27" s="125"/>
      <c r="AR27" s="125"/>
      <c r="AS27" s="125"/>
      <c r="AT27" s="125"/>
    </row>
    <row r="28" spans="1:46" ht="17.25" x14ac:dyDescent="0.15">
      <c r="A28" s="126" t="s">
        <v>451</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452</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8" t="s">
        <v>432</v>
      </c>
      <c r="AP30" s="135"/>
      <c r="AQ30" s="136" t="s">
        <v>433</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9"/>
      <c r="AP31" s="141" t="s">
        <v>434</v>
      </c>
      <c r="AQ31" s="142" t="s">
        <v>435</v>
      </c>
      <c r="AR31" s="143" t="s">
        <v>436</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4" t="s">
        <v>453</v>
      </c>
      <c r="AL32" s="1135"/>
      <c r="AM32" s="1135"/>
      <c r="AN32" s="1136"/>
      <c r="AO32" s="175">
        <v>1215049</v>
      </c>
      <c r="AP32" s="175">
        <v>75695</v>
      </c>
      <c r="AQ32" s="176">
        <v>50517</v>
      </c>
      <c r="AR32" s="177">
        <v>49.8</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4" t="s">
        <v>454</v>
      </c>
      <c r="AL33" s="1135"/>
      <c r="AM33" s="1135"/>
      <c r="AN33" s="1136"/>
      <c r="AO33" s="175" t="s">
        <v>325</v>
      </c>
      <c r="AP33" s="175" t="s">
        <v>325</v>
      </c>
      <c r="AQ33" s="176" t="s">
        <v>325</v>
      </c>
      <c r="AR33" s="177" t="s">
        <v>325</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4" t="s">
        <v>455</v>
      </c>
      <c r="AL34" s="1135"/>
      <c r="AM34" s="1135"/>
      <c r="AN34" s="1136"/>
      <c r="AO34" s="175" t="s">
        <v>325</v>
      </c>
      <c r="AP34" s="175" t="s">
        <v>325</v>
      </c>
      <c r="AQ34" s="176">
        <v>23</v>
      </c>
      <c r="AR34" s="177" t="s">
        <v>325</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4" t="s">
        <v>456</v>
      </c>
      <c r="AL35" s="1135"/>
      <c r="AM35" s="1135"/>
      <c r="AN35" s="1136"/>
      <c r="AO35" s="175">
        <v>481375</v>
      </c>
      <c r="AP35" s="175">
        <v>29988</v>
      </c>
      <c r="AQ35" s="176">
        <v>15430</v>
      </c>
      <c r="AR35" s="177">
        <v>94.3</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4" t="s">
        <v>457</v>
      </c>
      <c r="AL36" s="1135"/>
      <c r="AM36" s="1135"/>
      <c r="AN36" s="1136"/>
      <c r="AO36" s="175" t="s">
        <v>325</v>
      </c>
      <c r="AP36" s="175" t="s">
        <v>325</v>
      </c>
      <c r="AQ36" s="176">
        <v>2664</v>
      </c>
      <c r="AR36" s="177" t="s">
        <v>325</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4" t="s">
        <v>458</v>
      </c>
      <c r="AL37" s="1135"/>
      <c r="AM37" s="1135"/>
      <c r="AN37" s="1136"/>
      <c r="AO37" s="175">
        <v>1204</v>
      </c>
      <c r="AP37" s="175">
        <v>75</v>
      </c>
      <c r="AQ37" s="176">
        <v>451</v>
      </c>
      <c r="AR37" s="177">
        <v>-83.4</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37" t="s">
        <v>459</v>
      </c>
      <c r="AL38" s="1138"/>
      <c r="AM38" s="1138"/>
      <c r="AN38" s="1139"/>
      <c r="AO38" s="178">
        <v>718</v>
      </c>
      <c r="AP38" s="178">
        <v>45</v>
      </c>
      <c r="AQ38" s="179">
        <v>4</v>
      </c>
      <c r="AR38" s="167">
        <v>1025</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37" t="s">
        <v>460</v>
      </c>
      <c r="AL39" s="1138"/>
      <c r="AM39" s="1138"/>
      <c r="AN39" s="1139"/>
      <c r="AO39" s="175">
        <v>-46781</v>
      </c>
      <c r="AP39" s="175">
        <v>-2914</v>
      </c>
      <c r="AQ39" s="176">
        <v>-3528</v>
      </c>
      <c r="AR39" s="177">
        <v>-17.399999999999999</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4" t="s">
        <v>461</v>
      </c>
      <c r="AL40" s="1135"/>
      <c r="AM40" s="1135"/>
      <c r="AN40" s="1136"/>
      <c r="AO40" s="175">
        <v>-1036117</v>
      </c>
      <c r="AP40" s="175">
        <v>-64548</v>
      </c>
      <c r="AQ40" s="176">
        <v>-45748</v>
      </c>
      <c r="AR40" s="177">
        <v>41.1</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0" t="s">
        <v>233</v>
      </c>
      <c r="AL41" s="1141"/>
      <c r="AM41" s="1141"/>
      <c r="AN41" s="1142"/>
      <c r="AO41" s="175">
        <v>615448</v>
      </c>
      <c r="AP41" s="175">
        <v>38341</v>
      </c>
      <c r="AQ41" s="176">
        <v>19813</v>
      </c>
      <c r="AR41" s="177">
        <v>93.5</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462</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463</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464</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3" t="s">
        <v>432</v>
      </c>
      <c r="AN49" s="1145" t="s">
        <v>465</v>
      </c>
      <c r="AO49" s="1146"/>
      <c r="AP49" s="1146"/>
      <c r="AQ49" s="1146"/>
      <c r="AR49" s="1147"/>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4"/>
      <c r="AN50" s="191" t="s">
        <v>466</v>
      </c>
      <c r="AO50" s="192" t="s">
        <v>467</v>
      </c>
      <c r="AP50" s="193" t="s">
        <v>468</v>
      </c>
      <c r="AQ50" s="194" t="s">
        <v>469</v>
      </c>
      <c r="AR50" s="195" t="s">
        <v>470</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471</v>
      </c>
      <c r="AL51" s="188"/>
      <c r="AM51" s="196">
        <v>910624</v>
      </c>
      <c r="AN51" s="197">
        <v>52595</v>
      </c>
      <c r="AO51" s="198">
        <v>53.3</v>
      </c>
      <c r="AP51" s="199">
        <v>67343</v>
      </c>
      <c r="AQ51" s="200">
        <v>0.1</v>
      </c>
      <c r="AR51" s="201">
        <v>53.2</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472</v>
      </c>
      <c r="AM52" s="204">
        <v>508055</v>
      </c>
      <c r="AN52" s="205">
        <v>29344</v>
      </c>
      <c r="AO52" s="206">
        <v>109.2</v>
      </c>
      <c r="AP52" s="207">
        <v>32865</v>
      </c>
      <c r="AQ52" s="208">
        <v>-6.3</v>
      </c>
      <c r="AR52" s="209">
        <v>115.5</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473</v>
      </c>
      <c r="AL53" s="188"/>
      <c r="AM53" s="196">
        <v>1048795</v>
      </c>
      <c r="AN53" s="197">
        <v>61763</v>
      </c>
      <c r="AO53" s="198">
        <v>17.399999999999999</v>
      </c>
      <c r="AP53" s="199">
        <v>73475</v>
      </c>
      <c r="AQ53" s="200">
        <v>9.1</v>
      </c>
      <c r="AR53" s="201">
        <v>8.3000000000000007</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472</v>
      </c>
      <c r="AM54" s="204">
        <v>427623</v>
      </c>
      <c r="AN54" s="205">
        <v>25182</v>
      </c>
      <c r="AO54" s="206">
        <v>-14.2</v>
      </c>
      <c r="AP54" s="207">
        <v>43072</v>
      </c>
      <c r="AQ54" s="208">
        <v>31.1</v>
      </c>
      <c r="AR54" s="209">
        <v>-45.3</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474</v>
      </c>
      <c r="AL55" s="188"/>
      <c r="AM55" s="196">
        <v>1769017</v>
      </c>
      <c r="AN55" s="197">
        <v>106324</v>
      </c>
      <c r="AO55" s="198">
        <v>72.099999999999994</v>
      </c>
      <c r="AP55" s="199">
        <v>87464</v>
      </c>
      <c r="AQ55" s="200">
        <v>19</v>
      </c>
      <c r="AR55" s="201">
        <v>53.1</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472</v>
      </c>
      <c r="AM56" s="204">
        <v>310679</v>
      </c>
      <c r="AN56" s="205">
        <v>18673</v>
      </c>
      <c r="AO56" s="206">
        <v>-25.8</v>
      </c>
      <c r="AP56" s="207">
        <v>47479</v>
      </c>
      <c r="AQ56" s="208">
        <v>10.199999999999999</v>
      </c>
      <c r="AR56" s="209">
        <v>-36</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475</v>
      </c>
      <c r="AL57" s="188"/>
      <c r="AM57" s="196">
        <v>1242903</v>
      </c>
      <c r="AN57" s="197">
        <v>75991</v>
      </c>
      <c r="AO57" s="198">
        <v>-28.5</v>
      </c>
      <c r="AP57" s="199">
        <v>96248</v>
      </c>
      <c r="AQ57" s="200">
        <v>10</v>
      </c>
      <c r="AR57" s="201">
        <v>-38.5</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472</v>
      </c>
      <c r="AM58" s="204">
        <v>769377</v>
      </c>
      <c r="AN58" s="205">
        <v>47039</v>
      </c>
      <c r="AO58" s="206">
        <v>151.9</v>
      </c>
      <c r="AP58" s="207">
        <v>55768</v>
      </c>
      <c r="AQ58" s="208">
        <v>17.5</v>
      </c>
      <c r="AR58" s="209">
        <v>134.4</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476</v>
      </c>
      <c r="AL59" s="188"/>
      <c r="AM59" s="196">
        <v>1182575</v>
      </c>
      <c r="AN59" s="197">
        <v>73672</v>
      </c>
      <c r="AO59" s="198">
        <v>-3.1</v>
      </c>
      <c r="AP59" s="199">
        <v>76413</v>
      </c>
      <c r="AQ59" s="200">
        <v>-20.6</v>
      </c>
      <c r="AR59" s="201">
        <v>17.5</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472</v>
      </c>
      <c r="AM60" s="204">
        <v>484301</v>
      </c>
      <c r="AN60" s="205">
        <v>30171</v>
      </c>
      <c r="AO60" s="206">
        <v>-35.9</v>
      </c>
      <c r="AP60" s="207">
        <v>39658</v>
      </c>
      <c r="AQ60" s="208">
        <v>-28.9</v>
      </c>
      <c r="AR60" s="209">
        <v>-7</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477</v>
      </c>
      <c r="AL61" s="210"/>
      <c r="AM61" s="211">
        <v>1230783</v>
      </c>
      <c r="AN61" s="212">
        <v>74069</v>
      </c>
      <c r="AO61" s="213">
        <v>22.2</v>
      </c>
      <c r="AP61" s="214">
        <v>80189</v>
      </c>
      <c r="AQ61" s="215">
        <v>3.5</v>
      </c>
      <c r="AR61" s="201">
        <v>18.7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472</v>
      </c>
      <c r="AM62" s="204">
        <v>500007</v>
      </c>
      <c r="AN62" s="205">
        <v>30082</v>
      </c>
      <c r="AO62" s="206">
        <v>37</v>
      </c>
      <c r="AP62" s="207">
        <v>43768</v>
      </c>
      <c r="AQ62" s="208">
        <v>4.7</v>
      </c>
      <c r="AR62" s="209">
        <v>32.299999999999997</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Av2X7Oxwr3plqcwVtHk/RKZYkTH0vjkvwguagJ0mtykuUrPqjUNDE1Y2vmVd/NrhlnECI4BVpZlhLIQ5gUiTMA==" saltValue="NdqDlDT0ftaZytiDMzp5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L60" sqref="L60"/>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dyXoUCbrEunBS+qsXhsKSOZfF17O1+Y311bqfKJmL/mxwfcoJeGo0v5iXGkOqC2JOrugJwgxTv6qDqd9/DUMw==" saltValue="Z12nT5NN8JNSsFIm2O49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L60" sqref="L60"/>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IJ7M96hPP3pvDW8vntBeFD0ufl9aMbUj/FHj1xa+BxWnq4vEiC8BFOwhQr/MvHKYdFmoe5UsapeyXw+i06Ce6Q==" saltValue="dxpmmWr5RlHxMX2Uj1T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election activeCell="L60" sqref="L60"/>
    </sheetView>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478</v>
      </c>
    </row>
    <row r="46" spans="2:10" ht="29.25" customHeight="1" thickBot="1" x14ac:dyDescent="0.25">
      <c r="B46" s="221" t="s">
        <v>25</v>
      </c>
      <c r="C46" s="222"/>
      <c r="D46" s="222"/>
      <c r="E46" s="223" t="s">
        <v>479</v>
      </c>
      <c r="F46" s="224" t="s">
        <v>3</v>
      </c>
      <c r="G46" s="225" t="s">
        <v>4</v>
      </c>
      <c r="H46" s="225" t="s">
        <v>5</v>
      </c>
      <c r="I46" s="225" t="s">
        <v>6</v>
      </c>
      <c r="J46" s="226" t="s">
        <v>7</v>
      </c>
    </row>
    <row r="47" spans="2:10" ht="57.75" customHeight="1" x14ac:dyDescent="0.15">
      <c r="B47" s="227"/>
      <c r="C47" s="1160" t="s">
        <v>480</v>
      </c>
      <c r="D47" s="1160"/>
      <c r="E47" s="1161"/>
      <c r="F47" s="228">
        <v>12.89</v>
      </c>
      <c r="G47" s="229">
        <v>13.4</v>
      </c>
      <c r="H47" s="229">
        <v>15.02</v>
      </c>
      <c r="I47" s="229">
        <v>17.739999999999998</v>
      </c>
      <c r="J47" s="230">
        <v>19.23</v>
      </c>
    </row>
    <row r="48" spans="2:10" ht="57.75" customHeight="1" x14ac:dyDescent="0.15">
      <c r="B48" s="231"/>
      <c r="C48" s="1162" t="s">
        <v>481</v>
      </c>
      <c r="D48" s="1162"/>
      <c r="E48" s="1163"/>
      <c r="F48" s="232">
        <v>7.41</v>
      </c>
      <c r="G48" s="233">
        <v>8.5500000000000007</v>
      </c>
      <c r="H48" s="233">
        <v>7.38</v>
      </c>
      <c r="I48" s="233">
        <v>4.7300000000000004</v>
      </c>
      <c r="J48" s="234">
        <v>4.67</v>
      </c>
    </row>
    <row r="49" spans="2:10" ht="57.75" customHeight="1" thickBot="1" x14ac:dyDescent="0.2">
      <c r="B49" s="235"/>
      <c r="C49" s="1164" t="s">
        <v>482</v>
      </c>
      <c r="D49" s="1164"/>
      <c r="E49" s="1165"/>
      <c r="F49" s="236">
        <v>0.43</v>
      </c>
      <c r="G49" s="237">
        <v>6.35</v>
      </c>
      <c r="H49" s="237">
        <v>1.03</v>
      </c>
      <c r="I49" s="237">
        <v>0.5</v>
      </c>
      <c r="J49" s="238">
        <v>2.72</v>
      </c>
    </row>
    <row r="50" spans="2:10" x14ac:dyDescent="0.15"/>
  </sheetData>
  <sheetProtection algorithmName="SHA-512" hashValue="InN0S5A7aA3FtNP3LUtMTZ2AibS0vpcUkeDRDD2Gd7hoIi+pwTvbdJh6tKzWZvOPgSnVL/JZL+06evG8FHp5bw==" saltValue="uGHKDOPME4VUwpOIPZlB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28</cp:lastModifiedBy>
  <dcterms:created xsi:type="dcterms:W3CDTF">2023-09-20T23:26:59Z</dcterms:created>
  <dcterms:modified xsi:type="dcterms:W3CDTF">2023-10-19T04:20:38Z</dcterms:modified>
  <cp:category/>
</cp:coreProperties>
</file>